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D:\QUIMICA VERDE\PUBLICACOES QV\JCE 6 - RITA bromobutano - ESCRITA\ARTIGO FINAL 2016\catalogo\"/>
    </mc:Choice>
  </mc:AlternateContent>
  <bookViews>
    <workbookView xWindow="0" yWindow="0" windowWidth="22095" windowHeight="10185" tabRatio="749"/>
  </bookViews>
  <sheets>
    <sheet name="Instructions" sheetId="8" r:id="rId1"/>
    <sheet name="Scores to classify hazards" sheetId="6" r:id="rId2"/>
    <sheet name="Score  principles " sheetId="5" r:id="rId3"/>
    <sheet name="Green star (6 corners)" sheetId="4" r:id="rId4"/>
    <sheet name="Image (6 corners) to copy" sheetId="16" r:id="rId5"/>
    <sheet name="Green star (12 corners)" sheetId="10" r:id="rId6"/>
    <sheet name="Image (12 corners) to copy" sheetId="12" r:id="rId7"/>
  </sheets>
  <calcPr calcId="162913" concurrentCalc="0"/>
</workbook>
</file>

<file path=xl/calcChain.xml><?xml version="1.0" encoding="utf-8"?>
<calcChain xmlns="http://schemas.openxmlformats.org/spreadsheetml/2006/main">
  <c r="C6" i="4" l="1"/>
  <c r="C6" i="10"/>
  <c r="I19" i="5"/>
  <c r="J19" i="5"/>
  <c r="K19" i="5"/>
  <c r="L19" i="5"/>
  <c r="M19" i="5"/>
  <c r="I20" i="5"/>
  <c r="J20" i="5"/>
  <c r="K20" i="5"/>
  <c r="L20" i="5"/>
  <c r="M20" i="5"/>
  <c r="I21" i="5"/>
  <c r="J21" i="5"/>
  <c r="K21" i="5"/>
  <c r="L21" i="5"/>
  <c r="M21" i="5"/>
  <c r="I22" i="5"/>
  <c r="J22" i="5"/>
  <c r="K22" i="5"/>
  <c r="L22" i="5"/>
  <c r="M22" i="5"/>
  <c r="I23" i="5"/>
  <c r="J23" i="5"/>
  <c r="K23" i="5"/>
  <c r="L23" i="5"/>
  <c r="M23" i="5"/>
  <c r="I24" i="5"/>
  <c r="J24" i="5"/>
  <c r="K24" i="5"/>
  <c r="L24" i="5"/>
  <c r="M24" i="5"/>
  <c r="I25" i="5"/>
  <c r="J25" i="5"/>
  <c r="K25" i="5"/>
  <c r="L25" i="5"/>
  <c r="M25" i="5"/>
  <c r="I26" i="5"/>
  <c r="J26" i="5"/>
  <c r="K26" i="5"/>
  <c r="L26" i="5"/>
  <c r="M26" i="5"/>
  <c r="I27" i="5"/>
  <c r="J27" i="5"/>
  <c r="K27" i="5"/>
  <c r="L27" i="5"/>
  <c r="M27" i="5"/>
  <c r="J18" i="5"/>
  <c r="K18" i="5"/>
  <c r="L18" i="5"/>
  <c r="M18" i="5"/>
  <c r="I18" i="5"/>
  <c r="I15" i="5"/>
  <c r="J15" i="5"/>
  <c r="K15" i="5"/>
  <c r="L15" i="5"/>
  <c r="M15" i="5"/>
  <c r="I16" i="5"/>
  <c r="J16" i="5"/>
  <c r="K16" i="5"/>
  <c r="L16" i="5"/>
  <c r="M16" i="5"/>
  <c r="J14" i="5"/>
  <c r="K14" i="5"/>
  <c r="L14" i="5"/>
  <c r="M14" i="5"/>
  <c r="I14" i="5"/>
  <c r="I7" i="5"/>
  <c r="J7" i="5"/>
  <c r="K7" i="5"/>
  <c r="L7" i="5"/>
  <c r="M7" i="5"/>
  <c r="I8" i="5"/>
  <c r="J8" i="5"/>
  <c r="K8" i="5"/>
  <c r="L8" i="5"/>
  <c r="M8" i="5"/>
  <c r="I9" i="5"/>
  <c r="J9" i="5"/>
  <c r="K9" i="5"/>
  <c r="L9" i="5"/>
  <c r="M9" i="5"/>
  <c r="I10" i="5"/>
  <c r="J10" i="5"/>
  <c r="K10" i="5"/>
  <c r="L10" i="5"/>
  <c r="M10" i="5"/>
  <c r="I11" i="5"/>
  <c r="J11" i="5"/>
  <c r="K11" i="5"/>
  <c r="L11" i="5"/>
  <c r="M11" i="5"/>
  <c r="I12" i="5"/>
  <c r="J12" i="5"/>
  <c r="K12" i="5"/>
  <c r="L12" i="5"/>
  <c r="M12" i="5"/>
  <c r="J6" i="5"/>
  <c r="K6" i="5"/>
  <c r="L6" i="5"/>
  <c r="M6" i="5"/>
  <c r="I6" i="5"/>
  <c r="M6" i="4"/>
  <c r="Y6" i="10"/>
  <c r="K6" i="4"/>
  <c r="U6" i="10"/>
  <c r="I6" i="4"/>
  <c r="O6" i="10"/>
  <c r="G6" i="4"/>
  <c r="M6" i="10"/>
  <c r="E6" i="4"/>
  <c r="K6" i="10"/>
  <c r="M12" i="4"/>
  <c r="L12" i="4"/>
  <c r="K12" i="4"/>
  <c r="J12" i="4"/>
  <c r="I12" i="4"/>
  <c r="H12" i="4"/>
  <c r="G12" i="4"/>
  <c r="F12" i="4"/>
  <c r="E12" i="4"/>
  <c r="D12" i="4"/>
  <c r="C12" i="4"/>
  <c r="M10" i="4"/>
  <c r="L10" i="4"/>
  <c r="K10" i="4"/>
  <c r="J10" i="4"/>
  <c r="I10" i="4"/>
  <c r="H10" i="4"/>
  <c r="G10" i="4"/>
  <c r="F10" i="4"/>
  <c r="E10" i="4"/>
  <c r="D10" i="4"/>
  <c r="C10" i="4"/>
  <c r="O7" i="4"/>
  <c r="N12" i="4"/>
  <c r="O5" i="4"/>
  <c r="N10" i="4"/>
  <c r="L11" i="4"/>
  <c r="J11" i="4"/>
  <c r="H11" i="4"/>
  <c r="F11" i="4"/>
  <c r="M11" i="4"/>
  <c r="K11" i="4"/>
  <c r="I11" i="4"/>
  <c r="G11" i="4"/>
  <c r="D11" i="4"/>
  <c r="E11" i="4"/>
  <c r="O6" i="4"/>
  <c r="N11" i="4"/>
  <c r="C11" i="4"/>
  <c r="P10" i="4"/>
  <c r="P12" i="4"/>
  <c r="P11" i="4"/>
  <c r="P13" i="4"/>
  <c r="Z12" i="10"/>
  <c r="Y12" i="10"/>
  <c r="X12" i="10"/>
  <c r="U12" i="10"/>
  <c r="T12" i="10"/>
  <c r="O12" i="10"/>
  <c r="N12" i="10"/>
  <c r="M12" i="10"/>
  <c r="L12" i="10"/>
  <c r="K12" i="10"/>
  <c r="J12" i="10"/>
  <c r="C12" i="10"/>
  <c r="Z10" i="10"/>
  <c r="Y10" i="10"/>
  <c r="X10" i="10"/>
  <c r="U10" i="10"/>
  <c r="T10" i="10"/>
  <c r="O10" i="10"/>
  <c r="N10" i="10"/>
  <c r="M10" i="10"/>
  <c r="L10" i="10"/>
  <c r="K10" i="10"/>
  <c r="J10" i="10"/>
  <c r="C10" i="10"/>
  <c r="Z6" i="10"/>
  <c r="AB10" i="10"/>
  <c r="AB12" i="10"/>
  <c r="M11" i="10"/>
  <c r="L11" i="10"/>
  <c r="X11" i="10"/>
  <c r="Y11" i="10"/>
  <c r="U11" i="10"/>
  <c r="T11" i="10"/>
  <c r="O11" i="10"/>
  <c r="N11" i="10"/>
  <c r="K11" i="10"/>
  <c r="J11" i="10"/>
  <c r="C11" i="10"/>
  <c r="AA6" i="10"/>
  <c r="Z11" i="10"/>
  <c r="AB11" i="10"/>
  <c r="AB13" i="10"/>
</calcChain>
</file>

<file path=xl/sharedStrings.xml><?xml version="1.0" encoding="utf-8"?>
<sst xmlns="http://schemas.openxmlformats.org/spreadsheetml/2006/main" count="342" uniqueCount="201">
  <si>
    <t>Ideal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</si>
  <si>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</si>
  <si>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</si>
  <si>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</si>
  <si>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</si>
  <si>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</si>
  <si>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</si>
  <si>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</si>
  <si>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</si>
  <si>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</si>
  <si>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P12</t>
  </si>
  <si>
    <t>Experiment</t>
  </si>
  <si>
    <t>Unacceptable</t>
  </si>
  <si>
    <t>P2                  Atom Economy</t>
  </si>
  <si>
    <t xml:space="preserve">P5                         Safer solvents and auxiliary substances </t>
  </si>
  <si>
    <t>P6                        Increase energy efficiency</t>
  </si>
  <si>
    <t>P7                      Use renewable feedstocks</t>
  </si>
  <si>
    <t>P8                   Reduce derivatives</t>
  </si>
  <si>
    <t>P9                  Catalysts</t>
  </si>
  <si>
    <t>P10                 Design for degradation</t>
  </si>
  <si>
    <t>P12                      Safer chemistry for accident prevention</t>
  </si>
  <si>
    <t>P1                  Prevention</t>
  </si>
  <si>
    <t>Max "area"</t>
  </si>
  <si>
    <t>Min "area"</t>
  </si>
  <si>
    <t>Calculations:</t>
  </si>
  <si>
    <t>Green Chemistry Principle</t>
  </si>
  <si>
    <t>Green Star "area"</t>
  </si>
  <si>
    <t>Hazards</t>
  </si>
  <si>
    <t>H200</t>
  </si>
  <si>
    <t>Physical</t>
  </si>
  <si>
    <t>H330</t>
  </si>
  <si>
    <t>Health</t>
  </si>
  <si>
    <t>H201</t>
  </si>
  <si>
    <t>H331</t>
  </si>
  <si>
    <t>H202</t>
  </si>
  <si>
    <t>H332</t>
  </si>
  <si>
    <t>H203</t>
  </si>
  <si>
    <t>H333</t>
  </si>
  <si>
    <t>H204:</t>
  </si>
  <si>
    <t>H334</t>
  </si>
  <si>
    <t>H205</t>
  </si>
  <si>
    <t>H335</t>
  </si>
  <si>
    <t>H220</t>
  </si>
  <si>
    <t>H336</t>
  </si>
  <si>
    <t>H221</t>
  </si>
  <si>
    <t>H340</t>
  </si>
  <si>
    <t>H222</t>
  </si>
  <si>
    <t>H341</t>
  </si>
  <si>
    <t>H223</t>
  </si>
  <si>
    <t>H350</t>
  </si>
  <si>
    <t>H224</t>
  </si>
  <si>
    <t>H351</t>
  </si>
  <si>
    <t>H225</t>
  </si>
  <si>
    <t>H360</t>
  </si>
  <si>
    <t>H226</t>
  </si>
  <si>
    <t>H361</t>
  </si>
  <si>
    <t>H227</t>
  </si>
  <si>
    <t>H362</t>
  </si>
  <si>
    <t>H228 (category 1)</t>
  </si>
  <si>
    <t>H370</t>
  </si>
  <si>
    <t>H228 (category 2)</t>
  </si>
  <si>
    <t>H371</t>
  </si>
  <si>
    <t>H229</t>
  </si>
  <si>
    <t>H372</t>
  </si>
  <si>
    <t>H230</t>
  </si>
  <si>
    <t>H373</t>
  </si>
  <si>
    <t>H231</t>
  </si>
  <si>
    <t>H400</t>
  </si>
  <si>
    <t>Environmental</t>
  </si>
  <si>
    <t>H240</t>
  </si>
  <si>
    <t>H401</t>
  </si>
  <si>
    <t>H241</t>
  </si>
  <si>
    <t>H402</t>
  </si>
  <si>
    <t>H242 (Type C &amp; D)</t>
  </si>
  <si>
    <t>H410</t>
  </si>
  <si>
    <t>H242 (Type E &amp; F)</t>
  </si>
  <si>
    <t>H411</t>
  </si>
  <si>
    <t>H250</t>
  </si>
  <si>
    <t>H412</t>
  </si>
  <si>
    <t>H251</t>
  </si>
  <si>
    <t>H413</t>
  </si>
  <si>
    <t>H252</t>
  </si>
  <si>
    <t>H420</t>
  </si>
  <si>
    <t>H260</t>
  </si>
  <si>
    <t>EUH001</t>
  </si>
  <si>
    <t>H261(category2)</t>
  </si>
  <si>
    <t>EUH006</t>
  </si>
  <si>
    <t>H261(category3)</t>
  </si>
  <si>
    <t>EUH014</t>
  </si>
  <si>
    <t>H270</t>
  </si>
  <si>
    <t>EUH018</t>
  </si>
  <si>
    <t>H271</t>
  </si>
  <si>
    <t>EUH019</t>
  </si>
  <si>
    <t>H272(category2)</t>
  </si>
  <si>
    <t>EUH029</t>
  </si>
  <si>
    <t>H272(category3)</t>
  </si>
  <si>
    <t>EUH031</t>
  </si>
  <si>
    <t>H280</t>
  </si>
  <si>
    <t>EUH032</t>
  </si>
  <si>
    <t>H281</t>
  </si>
  <si>
    <t>EUH044</t>
  </si>
  <si>
    <t>H290</t>
  </si>
  <si>
    <t>EUH059</t>
  </si>
  <si>
    <t>H300</t>
  </si>
  <si>
    <t>EUH066</t>
  </si>
  <si>
    <t>H301</t>
  </si>
  <si>
    <t>EUH070</t>
  </si>
  <si>
    <t>H302</t>
  </si>
  <si>
    <t>EUH071</t>
  </si>
  <si>
    <t>H303</t>
  </si>
  <si>
    <t>EUH201</t>
  </si>
  <si>
    <t>H304</t>
  </si>
  <si>
    <t>EUH201A</t>
  </si>
  <si>
    <t>H305</t>
  </si>
  <si>
    <t>EUH202</t>
  </si>
  <si>
    <t>H310</t>
  </si>
  <si>
    <t>EUH203</t>
  </si>
  <si>
    <t>H311</t>
  </si>
  <si>
    <t>EUH204</t>
  </si>
  <si>
    <t>H312</t>
  </si>
  <si>
    <t>EUH205</t>
  </si>
  <si>
    <t>H313</t>
  </si>
  <si>
    <t>EUH206</t>
  </si>
  <si>
    <t>H314</t>
  </si>
  <si>
    <t>EUH207</t>
  </si>
  <si>
    <t>H315</t>
  </si>
  <si>
    <t>EUH208</t>
  </si>
  <si>
    <t>H316</t>
  </si>
  <si>
    <t>EUH209</t>
  </si>
  <si>
    <t>H317</t>
  </si>
  <si>
    <t>EUH209A</t>
  </si>
  <si>
    <t>H318</t>
  </si>
  <si>
    <t>H319</t>
  </si>
  <si>
    <t>H320</t>
  </si>
  <si>
    <t>P4</t>
  </si>
  <si>
    <t>P11</t>
  </si>
  <si>
    <t>GSAI =</t>
  </si>
  <si>
    <t>P3                            Less hazardous chemical synthesis</t>
  </si>
  <si>
    <t>P4                                    Designing Safer Chemicals</t>
  </si>
  <si>
    <t>P11                           Real-time analysis for Pollution Prevention</t>
  </si>
  <si>
    <t>Criteria to classify the hazards of substances, according to Globally Harmonized System of Classification and Labeling of Chemicals (GHS), regulation (EC) No 1272/2008.</t>
  </si>
  <si>
    <t xml:space="preserve">Reagents </t>
  </si>
  <si>
    <t>Waste</t>
  </si>
  <si>
    <t>Auxiliary substances</t>
  </si>
  <si>
    <t>P1 – Prevention</t>
  </si>
  <si>
    <t>P5 – Safer solvents and auxiliary substances</t>
  </si>
  <si>
    <t>P6 – Increase energy efficiency</t>
  </si>
  <si>
    <t>P7 – Use renewable feedstocks</t>
  </si>
  <si>
    <t>P10 – Design for degradation</t>
  </si>
  <si>
    <t>P12 – Safer chemistry for accident prevention</t>
  </si>
  <si>
    <t>Waste is innocuous (S=1, Table 1)</t>
  </si>
  <si>
    <t xml:space="preserve">Table 1. Scores atributted to hazards </t>
  </si>
  <si>
    <t>Score (S)</t>
  </si>
  <si>
    <t>Waste involves a moderate hazard to human health and environment (S=2, Table 1, for at least one substance)</t>
  </si>
  <si>
    <t>Waste involves a high  hazard to human health and environment (S=3, Table 1, for at least one substance)</t>
  </si>
  <si>
    <t>Solvents and auxiliary substances are not used, but if used are innocuous (S=1, Table 1)</t>
  </si>
  <si>
    <t>Solvents or/and auxiliary substances are used with moderate  hazard to human health and environment (S=2, Table 1, for at least one substance)</t>
  </si>
  <si>
    <t>At least one solvent or auxiliary substance with high  hazard to human health and environment (S=3, Table 1)</t>
  </si>
  <si>
    <t>Room temperature and pressure</t>
  </si>
  <si>
    <t>Room pressure and temperature between 0 and 100 ºC when cooling or heating is needed</t>
  </si>
  <si>
    <t>Pressure different from room pressure and/or temperature &gt; 100 ºC or less than 0 ºC</t>
  </si>
  <si>
    <t>All raw materials/feedstocks are renewable (S=1, Table 2)</t>
  </si>
  <si>
    <t>At least one raw material/feedstock is renewable, water is not considered (S=1, Table 2)</t>
  </si>
  <si>
    <t>None of the raw materials/feedstocks are renewable, water is not considered S=3, Table 2)</t>
  </si>
  <si>
    <t>All substances involved are degradable and break down to innocuous products (S=1, Table 2)</t>
  </si>
  <si>
    <t>All substances involved not degradable may be treated to render them degradable to innocuous products (S=2, Table 2)</t>
  </si>
  <si>
    <t>At least one substance is not degradable nor may be treated to render it degradable to innocuous products (S=3, Table 2)</t>
  </si>
  <si>
    <t>Substances used with low  hazard to cause chemical accidents (S=1, Table 1, considering health and physical hazards)</t>
  </si>
  <si>
    <t>Substances used with moderate  hazard to cause chemical accidents (S=2,  Table 1, considering health and physical  hazards )</t>
  </si>
  <si>
    <t>Substances used with high  hazard to cause chemical accidents (S=3, Table 1, considering health and physical  hazards)</t>
  </si>
  <si>
    <t>Criteria</t>
  </si>
  <si>
    <t>Scores  to fill</t>
  </si>
  <si>
    <t>Table 1. Attribute scores to hazards</t>
  </si>
  <si>
    <t>Instructions to use this document</t>
  </si>
  <si>
    <t>Total "relative area":</t>
  </si>
  <si>
    <t>*   The highest score of the scores attributed to hazards</t>
  </si>
  <si>
    <t>* The highest score of the scores attributed to hazards</t>
  </si>
  <si>
    <t>Notes</t>
  </si>
  <si>
    <t>Reagents</t>
  </si>
  <si>
    <t>Table 2. Criteria for to classify substances regarding degradability and renewability</t>
  </si>
  <si>
    <t>Characteristics</t>
  </si>
  <si>
    <t>Degradability</t>
  </si>
  <si>
    <t>Not degradable and may not be treated to render the substances degradable to innocuous products</t>
  </si>
  <si>
    <t>Not degradable but may be treated to render the substances degradable to innocuous products</t>
  </si>
  <si>
    <t>Degradable and breakable to innocuous products</t>
  </si>
  <si>
    <t>Renewability</t>
  </si>
  <si>
    <t>Not renewable</t>
  </si>
  <si>
    <t>Renewable</t>
  </si>
  <si>
    <t>codes (H...)</t>
  </si>
  <si>
    <t>Health (S*)</t>
  </si>
  <si>
    <t>Environment (S*)</t>
  </si>
  <si>
    <t>Health              (S*)</t>
  </si>
  <si>
    <t>Environment       (S*)</t>
  </si>
  <si>
    <t>Physical (S*)</t>
  </si>
  <si>
    <t>Physical        (S*)</t>
  </si>
  <si>
    <t>Score</t>
  </si>
  <si>
    <t>(S)</t>
  </si>
  <si>
    <t>H206</t>
  </si>
  <si>
    <t>H207</t>
  </si>
  <si>
    <t>H208</t>
  </si>
  <si>
    <t>H232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</si>
</sst>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BC8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5FF1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1" fillId="10" borderId="1" xfId="0" applyFont="1" applyFill="1" applyBorder="1"/>
    <xf numFmtId="0" fontId="9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/>
    </xf>
    <xf numFmtId="2" fontId="1" fillId="11" borderId="0" xfId="0" applyNumberFormat="1" applyFont="1" applyFill="1" applyAlignment="1">
      <alignment horizontal="center"/>
    </xf>
    <xf numFmtId="0" fontId="5" fillId="0" borderId="0" xfId="0" applyFont="1"/>
    <xf numFmtId="0" fontId="7" fillId="0" borderId="1" xfId="0" applyFont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0" fontId="1" fillId="3" borderId="1" xfId="0" applyFont="1" applyFill="1" applyBorder="1" applyAlignment="1" applyProtection="1">
      <alignment horizontal="center" wrapText="1"/>
      <protection hidden="1"/>
    </xf>
    <xf numFmtId="0" fontId="6" fillId="5" borderId="1" xfId="0" applyFont="1" applyFill="1" applyBorder="1" applyAlignment="1" applyProtection="1">
      <alignment horizontal="center" vertical="center" wrapText="1" shrinkToFit="1"/>
      <protection hidden="1"/>
    </xf>
    <xf numFmtId="0" fontId="6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10" borderId="1" xfId="0" applyFont="1" applyFill="1" applyBorder="1" applyProtection="1">
      <protection hidden="1"/>
    </xf>
    <xf numFmtId="0" fontId="7" fillId="10" borderId="1" xfId="0" applyFont="1" applyFill="1" applyBorder="1" applyProtection="1">
      <protection hidden="1"/>
    </xf>
    <xf numFmtId="0" fontId="6" fillId="10" borderId="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 wrapText="1" shrinkToFit="1"/>
      <protection hidden="1"/>
    </xf>
    <xf numFmtId="0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Alignment="1" applyProtection="1">
      <alignment horizontal="center"/>
      <protection hidden="1"/>
    </xf>
    <xf numFmtId="0" fontId="1" fillId="10" borderId="1" xfId="0" applyFont="1" applyFill="1" applyBorder="1" applyProtection="1">
      <protection hidden="1"/>
    </xf>
    <xf numFmtId="0" fontId="4" fillId="10" borderId="1" xfId="0" applyFont="1" applyFill="1" applyBorder="1" applyProtection="1">
      <protection hidden="1"/>
    </xf>
    <xf numFmtId="0" fontId="4" fillId="10" borderId="1" xfId="0" applyFont="1" applyFill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1" fillId="12" borderId="1" xfId="0" applyFont="1" applyFill="1" applyBorder="1" applyAlignment="1" applyProtection="1">
      <alignment horizontal="center" wrapText="1"/>
      <protection locked="0" hidden="1"/>
    </xf>
    <xf numFmtId="0" fontId="4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0" borderId="10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1" fillId="2" borderId="0" xfId="0" applyFont="1" applyFill="1"/>
    <xf numFmtId="0" fontId="4" fillId="0" borderId="0" xfId="0" applyFont="1" applyFill="1"/>
    <xf numFmtId="0" fontId="4" fillId="0" borderId="0" xfId="0" applyNumberFormat="1" applyFont="1" applyFill="1" applyAlignment="1">
      <alignment horizontal="center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locked="0" hidden="1"/>
    </xf>
    <xf numFmtId="0" fontId="0" fillId="0" borderId="1" xfId="0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2" fontId="1" fillId="0" borderId="0" xfId="0" applyNumberFormat="1" applyFont="1" applyFill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11" borderId="0" xfId="0" applyFont="1" applyFill="1" applyAlignment="1" applyProtection="1">
      <alignment horizontal="center"/>
      <protection hidden="1"/>
    </xf>
    <xf numFmtId="2" fontId="1" fillId="11" borderId="0" xfId="0" applyNumberFormat="1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2" fontId="0" fillId="0" borderId="0" xfId="0" applyNumberFormat="1" applyFill="1" applyProtection="1">
      <protection hidden="1"/>
    </xf>
    <xf numFmtId="0" fontId="6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shrinkToFit="1"/>
    </xf>
    <xf numFmtId="0" fontId="1" fillId="6" borderId="1" xfId="0" applyFont="1" applyFill="1" applyBorder="1" applyAlignment="1" applyProtection="1">
      <alignment vertical="center"/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1" fillId="13" borderId="1" xfId="0" applyFont="1" applyFill="1" applyBorder="1" applyAlignment="1" applyProtection="1">
      <alignment horizontal="center" vertical="center" wrapText="1" shrinkToFit="1"/>
      <protection hidden="1"/>
    </xf>
    <xf numFmtId="0" fontId="1" fillId="6" borderId="1" xfId="0" applyFont="1" applyFill="1" applyBorder="1" applyAlignment="1" applyProtection="1">
      <alignment horizontal="center" vertical="center" wrapText="1" shrinkToFit="1"/>
      <protection hidden="1"/>
    </xf>
    <xf numFmtId="0" fontId="0" fillId="0" borderId="21" xfId="0" applyBorder="1" applyAlignment="1" applyProtection="1">
      <alignment vertical="center"/>
      <protection hidden="1"/>
    </xf>
    <xf numFmtId="0" fontId="7" fillId="0" borderId="5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 shrinkToFit="1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7" fillId="5" borderId="5" xfId="0" applyFont="1" applyFill="1" applyBorder="1" applyAlignment="1" applyProtection="1">
      <alignment horizontal="left" vertical="center" wrapText="1"/>
      <protection hidden="1"/>
    </xf>
    <xf numFmtId="0" fontId="7" fillId="5" borderId="6" xfId="0" applyFont="1" applyFill="1" applyBorder="1" applyAlignment="1" applyProtection="1">
      <alignment horizontal="left" vertical="center" wrapText="1"/>
      <protection hidden="1"/>
    </xf>
    <xf numFmtId="0" fontId="7" fillId="5" borderId="7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7" fillId="3" borderId="6" xfId="0" applyFont="1" applyFill="1" applyBorder="1" applyAlignment="1" applyProtection="1">
      <alignment horizontal="left" vertical="center" wrapText="1"/>
      <protection hidden="1"/>
    </xf>
    <xf numFmtId="0" fontId="7" fillId="3" borderId="7" xfId="0" applyFont="1" applyFill="1" applyBorder="1" applyAlignment="1" applyProtection="1">
      <alignment horizontal="left" vertical="center" wrapText="1"/>
      <protection hidden="1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7" fillId="5" borderId="2" xfId="0" applyFont="1" applyFill="1" applyBorder="1" applyAlignment="1" applyProtection="1">
      <alignment horizontal="left" vertical="center" wrapText="1" shrinkToFit="1"/>
      <protection hidden="1"/>
    </xf>
    <xf numFmtId="0" fontId="7" fillId="5" borderId="3" xfId="0" applyFont="1" applyFill="1" applyBorder="1" applyAlignment="1" applyProtection="1">
      <alignment horizontal="left" vertical="center" wrapText="1" shrinkToFit="1"/>
      <protection hidden="1"/>
    </xf>
    <xf numFmtId="0" fontId="7" fillId="5" borderId="4" xfId="0" applyFont="1" applyFill="1" applyBorder="1" applyAlignment="1" applyProtection="1">
      <alignment horizontal="left" vertical="center" wrapText="1" shrinkToFi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locked="0" hidden="1"/>
    </xf>
    <xf numFmtId="0" fontId="6" fillId="4" borderId="6" xfId="0" applyFont="1" applyFill="1" applyBorder="1" applyAlignment="1" applyProtection="1">
      <alignment horizontal="center" vertical="center" wrapText="1"/>
      <protection locked="0" hidden="1"/>
    </xf>
    <xf numFmtId="0" fontId="6" fillId="4" borderId="7" xfId="0" applyFont="1" applyFill="1" applyBorder="1" applyAlignment="1" applyProtection="1">
      <alignment horizontal="center" vertical="center" wrapText="1"/>
      <protection locked="0" hidden="1"/>
    </xf>
    <xf numFmtId="0" fontId="7" fillId="3" borderId="2" xfId="0" applyFont="1" applyFill="1" applyBorder="1" applyAlignment="1" applyProtection="1">
      <alignment horizontal="left" vertical="center" wrapText="1" shrinkToFit="1"/>
      <protection hidden="1"/>
    </xf>
    <xf numFmtId="0" fontId="7" fillId="3" borderId="3" xfId="0" applyFont="1" applyFill="1" applyBorder="1" applyAlignment="1" applyProtection="1">
      <alignment horizontal="left" vertical="center" wrapText="1" shrinkToFit="1"/>
      <protection hidden="1"/>
    </xf>
    <xf numFmtId="0" fontId="7" fillId="3" borderId="4" xfId="0" applyFont="1" applyFill="1" applyBorder="1" applyAlignment="1" applyProtection="1">
      <alignment horizontal="left" vertical="center" wrapText="1" shrinkToFi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 wrapText="1"/>
      <protection hidden="1"/>
    </xf>
    <xf numFmtId="0" fontId="1" fillId="3" borderId="3" xfId="0" applyFont="1" applyFill="1" applyBorder="1" applyAlignment="1" applyProtection="1">
      <alignment horizontal="center" wrapText="1"/>
      <protection hidden="1"/>
    </xf>
    <xf numFmtId="0" fontId="1" fillId="3" borderId="4" xfId="0" applyFont="1" applyFill="1" applyBorder="1" applyAlignment="1" applyProtection="1">
      <alignment horizontal="center" wrapText="1"/>
      <protection hidden="1"/>
    </xf>
    <xf numFmtId="0" fontId="1" fillId="6" borderId="8" xfId="0" applyFont="1" applyFill="1" applyBorder="1" applyAlignment="1" applyProtection="1">
      <alignment horizontal="center" vertical="center"/>
      <protection hidden="1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0" fontId="1" fillId="6" borderId="9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ill="1" applyAlignment="1" applyProtection="1">
      <alignment horizontal="left"/>
      <protection hidden="1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justify" vertical="center" wrapText="1"/>
    </xf>
    <xf numFmtId="0" fontId="4" fillId="7" borderId="26" xfId="0" applyFont="1" applyFill="1" applyBorder="1" applyAlignment="1">
      <alignment horizontal="justify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justify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justify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justify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B9"/>
      <color rgb="FFA6A6A6"/>
      <color rgb="FF7F7F7F"/>
      <color rgb="FF15FF15"/>
      <color rgb="FFFCD5B4"/>
      <color rgb="FF00E100"/>
      <color rgb="FFFF0000"/>
      <color rgb="FF30E200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77582213987958"/>
          <c:y val="7.8901058715975095E-2"/>
          <c:w val="0.71541783747619903"/>
          <c:h val="0.8199170721637333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'Green star (6 corners)'!$C$4:$M$4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'Green star (6 corners)'!$C$5:$N$5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4-4202-82FE-34886919C118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'Green star (6 corners)'!$C$4:$M$4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'Green star (6 corners)'!$C$6:$N$6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4-4202-82FE-34886919C118}"/>
            </c:ext>
          </c:extLst>
        </c:ser>
        <c:ser>
          <c:idx val="2"/>
          <c:order val="2"/>
          <c:spPr>
            <a:solidFill>
              <a:srgbClr val="FFFFAB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'Green star (6 corners)'!$C$4:$M$4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'Green star (6 corners)'!$C$7:$N$7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94-4202-82FE-34886919C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982272"/>
        <c:axId val="199008640"/>
      </c:radarChart>
      <c:catAx>
        <c:axId val="1989822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99008640"/>
        <c:crosses val="autoZero"/>
        <c:auto val="0"/>
        <c:lblAlgn val="ctr"/>
        <c:lblOffset val="100"/>
        <c:noMultiLvlLbl val="0"/>
      </c:catAx>
      <c:valAx>
        <c:axId val="199008640"/>
        <c:scaling>
          <c:orientation val="minMax"/>
        </c:scaling>
        <c:delete val="0"/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989822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79241038462843"/>
          <c:y val="0.11300408899741016"/>
          <c:w val="0.6986710933089012"/>
          <c:h val="0.7822576113253109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'Green star (6 corners)'!$C$4:$M$4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'Green star (6 corners)'!$C$5:$N$5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3-453A-B065-9FBC1038BFDF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'Green star (6 corners)'!$C$4:$M$4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'Green star (6 corners)'!$C$6:$N$6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3-453A-B065-9FBC1038BFDF}"/>
            </c:ext>
          </c:extLst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'Green star (6 corners)'!$C$4:$M$4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'Green star (6 corners)'!$C$7:$N$7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13-453A-B065-9FBC1038B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570560"/>
        <c:axId val="199572096"/>
      </c:radarChart>
      <c:catAx>
        <c:axId val="1995705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99572096"/>
        <c:crosses val="autoZero"/>
        <c:auto val="0"/>
        <c:lblAlgn val="ctr"/>
        <c:lblOffset val="100"/>
        <c:noMultiLvlLbl val="0"/>
      </c:catAx>
      <c:valAx>
        <c:axId val="199572096"/>
        <c:scaling>
          <c:orientation val="minMax"/>
        </c:scaling>
        <c:delete val="0"/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99570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36056123825617"/>
          <c:y val="9.0640004994894122E-2"/>
          <c:w val="0.6508561679790027"/>
          <c:h val="0.7953434160626903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'Green star (12 corners)'!$C$4:$Z$4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'Green star (12 corners)'!$C$5:$Z$5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E-4137-BF69-A63F2E35FDAC}"/>
            </c:ext>
          </c:extLst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'Green star (12 corners)'!$C$4:$Z$4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'Green star (12 corners)'!$C$6:$Z$6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AE-4137-BF69-A63F2E35FDAC}"/>
            </c:ext>
          </c:extLst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7F7F7F"/>
              </a:solidFill>
            </a:ln>
          </c:spPr>
          <c:cat>
            <c:strRef>
              <c:f>'Green star (12 corners)'!$C$4:$Z$4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'Green star (12 corners)'!$C$7:$Z$7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AE-4137-BF69-A63F2E35F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52096"/>
        <c:axId val="199653632"/>
      </c:radarChart>
      <c:catAx>
        <c:axId val="1996520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199653632"/>
        <c:crosses val="autoZero"/>
        <c:auto val="1"/>
        <c:lblAlgn val="ctr"/>
        <c:lblOffset val="100"/>
        <c:noMultiLvlLbl val="0"/>
      </c:catAx>
      <c:valAx>
        <c:axId val="199653632"/>
        <c:scaling>
          <c:orientation val="minMax"/>
          <c:max val="3"/>
          <c:min val="0"/>
        </c:scaling>
        <c:delete val="0"/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cross"/>
        <c:minorTickMark val="none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19965209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61125421319571"/>
          <c:y val="0.11317569574655879"/>
          <c:w val="0.71500353376338799"/>
          <c:h val="0.797132332611962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'Green star (12 corners)'!$C$4:$Z$4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'Green star (12 corners)'!$C$5:$Z$5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C-4899-96F2-8A3DC55E404E}"/>
            </c:ext>
          </c:extLst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'Green star (12 corners)'!$C$4:$Z$4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'Green star (12 corners)'!$C$6:$Z$6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1C-4899-96F2-8A3DC55E404E}"/>
            </c:ext>
          </c:extLst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</a:ln>
          </c:spPr>
          <c:cat>
            <c:strRef>
              <c:f>'Green star (12 corners)'!$C$4:$Z$4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'Green star (12 corners)'!$C$7:$Z$7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1C-4899-96F2-8A3DC55E4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64992"/>
        <c:axId val="199766784"/>
      </c:radarChart>
      <c:catAx>
        <c:axId val="19976499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4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199766784"/>
        <c:crosses val="autoZero"/>
        <c:auto val="1"/>
        <c:lblAlgn val="ctr"/>
        <c:lblOffset val="100"/>
        <c:noMultiLvlLbl val="0"/>
      </c:catAx>
      <c:valAx>
        <c:axId val="199766784"/>
        <c:scaling>
          <c:orientation val="minMax"/>
          <c:max val="3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#,##0" sourceLinked="0"/>
        <c:majorTickMark val="cross"/>
        <c:minorTickMark val="none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19976499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9525</xdr:rowOff>
    </xdr:from>
    <xdr:to>
      <xdr:col>8</xdr:col>
      <xdr:colOff>104775</xdr:colOff>
      <xdr:row>38</xdr:row>
      <xdr:rowOff>0</xdr:rowOff>
    </xdr:to>
    <xdr:sp macro="" textlink="">
      <xdr:nvSpPr>
        <xdr:cNvPr id="2" name="CaixaDeTexto 1"/>
        <xdr:cNvSpPr txBox="1"/>
      </xdr:nvSpPr>
      <xdr:spPr>
        <a:xfrm>
          <a:off x="304800" y="533400"/>
          <a:ext cx="4676775" cy="455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document presents seven sheets:</a:t>
          </a:r>
        </a:p>
        <a:p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Sheet 1 presents these instructions.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Sheet 2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Scores to classify hazards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gives information to score hazards and presents Table 1 to be filled, accordingly with the substances involved.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Sheet 3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Score principles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presents two tables: Table 1, filled in sheet 2, automatically presented and Table 2 to be filled, attributing scores to green chemistry principles, accordingly with criteria presents in this table.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Sheet 4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Green star (6 corners)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is automatically filled based in the scores attributed in Table 2 of sheet 3. Also presents the value of GSAI. This page is not editable.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Sheet 5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 (6 corners) to copy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presents again the 6 corner green star, but the user may copy the image to use in other documents.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Sheet 6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Green star (12 corners)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is automatically filled, based in the scores attributed in Table 2 of sheet 3, but presents all the 12 principles. The principles that don't apply are not scored. The value of GSAI is also presented. This page is not editable.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Sheet 7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 (12 corners) to copy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presents again the 12 corner green star, but the user may copy the image to use in other documents. </a:t>
          </a:r>
        </a:p>
        <a:p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695450" y="2362200"/>
    <xdr:ext cx="4857750" cy="4238625"/>
    <xdr:graphicFrame macro="">
      <xdr:nvGraphicFramePr>
        <xdr:cNvPr id="3" name="Grá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311934" y="287547"/>
    <xdr:ext cx="6236179" cy="55698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</xdr:row>
      <xdr:rowOff>114299</xdr:rowOff>
    </xdr:from>
    <xdr:to>
      <xdr:col>20</xdr:col>
      <xdr:colOff>276225</xdr:colOff>
      <xdr:row>41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04901" y="257175"/>
    <xdr:ext cx="6286499" cy="563879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abSelected="1" workbookViewId="0">
      <selection activeCell="E42" sqref="E42"/>
    </sheetView>
  </sheetViews>
  <sheetFormatPr defaultRowHeight="12.75" x14ac:dyDescent="0.2"/>
  <sheetData>
    <row r="2" spans="2:8" ht="15.75" x14ac:dyDescent="0.25">
      <c r="B2" s="104" t="s">
        <v>173</v>
      </c>
      <c r="C2" s="104"/>
      <c r="D2" s="104"/>
      <c r="E2" s="104"/>
      <c r="F2" s="104"/>
      <c r="G2" s="104"/>
      <c r="H2" s="104"/>
    </row>
    <row r="8" spans="2:8" ht="2.25" customHeight="1" x14ac:dyDescent="0.2"/>
    <row r="9" spans="2:8" hidden="1" x14ac:dyDescent="0.2"/>
    <row r="10" spans="2:8" hidden="1" x14ac:dyDescent="0.2"/>
    <row r="11" spans="2:8" hidden="1" x14ac:dyDescent="0.2"/>
    <row r="12" spans="2:8" hidden="1" x14ac:dyDescent="0.2"/>
    <row r="13" spans="2:8" hidden="1" x14ac:dyDescent="0.2"/>
    <row r="14" spans="2:8" hidden="1" x14ac:dyDescent="0.2"/>
  </sheetData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B6" sqref="B6:G61"/>
    </sheetView>
  </sheetViews>
  <sheetFormatPr defaultRowHeight="12.75" x14ac:dyDescent="0.2"/>
  <cols>
    <col min="1" max="1" width="4.140625" customWidth="1"/>
    <col min="2" max="2" width="16.28515625" style="4" customWidth="1"/>
    <col min="3" max="3" width="8.28515625" style="4" customWidth="1"/>
    <col min="4" max="4" width="9" style="4" customWidth="1"/>
    <col min="5" max="5" width="9.42578125" style="4" customWidth="1"/>
    <col min="6" max="6" width="12.28515625" style="4" customWidth="1"/>
    <col min="7" max="7" width="9.28515625" style="4" customWidth="1"/>
    <col min="8" max="8" width="5.42578125" customWidth="1"/>
    <col min="9" max="9" width="40.7109375" customWidth="1"/>
    <col min="10" max="10" width="25.28515625" customWidth="1"/>
    <col min="11" max="11" width="11.85546875" customWidth="1"/>
    <col min="12" max="12" width="16.28515625" customWidth="1"/>
    <col min="13" max="13" width="13.28515625" customWidth="1"/>
  </cols>
  <sheetData>
    <row r="1" spans="1:13" ht="15.75" x14ac:dyDescent="0.25">
      <c r="A1" s="104"/>
      <c r="B1" s="104"/>
      <c r="C1" s="104"/>
      <c r="D1" s="104"/>
      <c r="E1" s="104"/>
      <c r="F1" s="7"/>
      <c r="G1" s="7"/>
    </row>
    <row r="2" spans="1:13" ht="18" customHeight="1" x14ac:dyDescent="0.2">
      <c r="B2" s="106" t="s">
        <v>140</v>
      </c>
      <c r="C2" s="106"/>
      <c r="D2" s="106"/>
      <c r="E2" s="106"/>
      <c r="F2" s="106"/>
      <c r="G2" s="106"/>
    </row>
    <row r="3" spans="1:13" ht="15.75" customHeight="1" x14ac:dyDescent="0.2">
      <c r="A3" s="3"/>
      <c r="B3" s="106"/>
      <c r="C3" s="106"/>
      <c r="D3" s="106"/>
      <c r="E3" s="106"/>
      <c r="F3" s="106"/>
      <c r="G3" s="106"/>
      <c r="I3" s="105" t="s">
        <v>172</v>
      </c>
      <c r="J3" s="105"/>
      <c r="K3" s="105"/>
      <c r="L3" s="105"/>
      <c r="M3" s="105"/>
    </row>
    <row r="4" spans="1:13" x14ac:dyDescent="0.2">
      <c r="A4" s="3"/>
      <c r="B4" s="106"/>
      <c r="C4" s="106"/>
      <c r="D4" s="106"/>
      <c r="E4" s="106"/>
      <c r="F4" s="106"/>
      <c r="G4" s="106"/>
      <c r="I4" s="105"/>
      <c r="J4" s="105"/>
      <c r="K4" s="105"/>
      <c r="L4" s="105"/>
      <c r="M4" s="105"/>
    </row>
    <row r="5" spans="1:13" ht="18" customHeight="1" thickBot="1" x14ac:dyDescent="0.25">
      <c r="B5" s="53"/>
      <c r="C5" s="53"/>
      <c r="D5" s="53"/>
      <c r="E5" s="53"/>
      <c r="F5" s="53"/>
      <c r="G5" s="53"/>
    </row>
    <row r="6" spans="1:13" ht="10.5" customHeight="1" x14ac:dyDescent="0.2">
      <c r="B6" s="147" t="s">
        <v>27</v>
      </c>
      <c r="C6" s="148"/>
      <c r="D6" s="149" t="s">
        <v>195</v>
      </c>
      <c r="E6" s="147" t="s">
        <v>27</v>
      </c>
      <c r="F6" s="148"/>
      <c r="G6" s="149" t="s">
        <v>195</v>
      </c>
      <c r="I6" s="107" t="s">
        <v>141</v>
      </c>
      <c r="J6" s="109" t="s">
        <v>27</v>
      </c>
      <c r="K6" s="110"/>
      <c r="L6" s="110"/>
      <c r="M6" s="111"/>
    </row>
    <row r="7" spans="1:13" ht="13.5" customHeight="1" thickBot="1" x14ac:dyDescent="0.25">
      <c r="B7" s="150"/>
      <c r="C7" s="151"/>
      <c r="D7" s="152" t="s">
        <v>196</v>
      </c>
      <c r="E7" s="150"/>
      <c r="F7" s="151"/>
      <c r="G7" s="152" t="s">
        <v>196</v>
      </c>
      <c r="I7" s="108"/>
      <c r="J7" s="91" t="s">
        <v>188</v>
      </c>
      <c r="K7" s="92" t="s">
        <v>189</v>
      </c>
      <c r="L7" s="93" t="s">
        <v>190</v>
      </c>
      <c r="M7" s="93" t="s">
        <v>193</v>
      </c>
    </row>
    <row r="8" spans="1:13" ht="15" customHeight="1" thickBot="1" x14ac:dyDescent="0.25">
      <c r="B8" s="153" t="s">
        <v>28</v>
      </c>
      <c r="C8" s="154" t="s">
        <v>29</v>
      </c>
      <c r="D8" s="155">
        <v>3</v>
      </c>
      <c r="E8" s="156" t="s">
        <v>131</v>
      </c>
      <c r="F8" s="157" t="s">
        <v>31</v>
      </c>
      <c r="G8" s="158">
        <v>3</v>
      </c>
      <c r="I8" s="14" t="s">
        <v>178</v>
      </c>
      <c r="J8" s="9"/>
      <c r="K8" s="10"/>
      <c r="L8" s="9"/>
      <c r="M8" s="9"/>
    </row>
    <row r="9" spans="1:13" ht="15" customHeight="1" thickBot="1" x14ac:dyDescent="0.25">
      <c r="B9" s="153" t="s">
        <v>32</v>
      </c>
      <c r="C9" s="154" t="s">
        <v>29</v>
      </c>
      <c r="D9" s="159">
        <v>3</v>
      </c>
      <c r="E9" s="156" t="s">
        <v>132</v>
      </c>
      <c r="F9" s="157" t="s">
        <v>31</v>
      </c>
      <c r="G9" s="158">
        <v>2</v>
      </c>
      <c r="I9" s="41"/>
      <c r="J9" s="41"/>
      <c r="K9" s="42"/>
      <c r="L9" s="41"/>
      <c r="M9" s="41"/>
    </row>
    <row r="10" spans="1:13" ht="15" customHeight="1" thickBot="1" x14ac:dyDescent="0.25">
      <c r="B10" s="153" t="s">
        <v>34</v>
      </c>
      <c r="C10" s="154" t="s">
        <v>29</v>
      </c>
      <c r="D10" s="159">
        <v>3</v>
      </c>
      <c r="E10" s="156" t="s">
        <v>133</v>
      </c>
      <c r="F10" s="157" t="s">
        <v>31</v>
      </c>
      <c r="G10" s="158">
        <v>2</v>
      </c>
      <c r="I10" s="41"/>
      <c r="J10" s="41"/>
      <c r="K10" s="42"/>
      <c r="L10" s="41"/>
      <c r="M10" s="41"/>
    </row>
    <row r="11" spans="1:13" ht="15" customHeight="1" thickBot="1" x14ac:dyDescent="0.25">
      <c r="B11" s="153" t="s">
        <v>36</v>
      </c>
      <c r="C11" s="154" t="s">
        <v>29</v>
      </c>
      <c r="D11" s="159">
        <v>3</v>
      </c>
      <c r="E11" s="156" t="s">
        <v>30</v>
      </c>
      <c r="F11" s="157" t="s">
        <v>31</v>
      </c>
      <c r="G11" s="158">
        <v>3</v>
      </c>
      <c r="I11" s="41"/>
      <c r="J11" s="41"/>
      <c r="K11" s="42"/>
      <c r="L11" s="41"/>
      <c r="M11" s="41"/>
    </row>
    <row r="12" spans="1:13" ht="15" customHeight="1" thickBot="1" x14ac:dyDescent="0.25">
      <c r="B12" s="153" t="s">
        <v>38</v>
      </c>
      <c r="C12" s="154" t="s">
        <v>29</v>
      </c>
      <c r="D12" s="159">
        <v>2</v>
      </c>
      <c r="E12" s="156" t="s">
        <v>33</v>
      </c>
      <c r="F12" s="157" t="s">
        <v>31</v>
      </c>
      <c r="G12" s="156">
        <v>3</v>
      </c>
      <c r="I12" s="41"/>
      <c r="J12" s="41"/>
      <c r="K12" s="42"/>
      <c r="L12" s="41"/>
      <c r="M12" s="41"/>
    </row>
    <row r="13" spans="1:13" ht="15" customHeight="1" thickBot="1" x14ac:dyDescent="0.25">
      <c r="B13" s="153" t="s">
        <v>40</v>
      </c>
      <c r="C13" s="154" t="s">
        <v>29</v>
      </c>
      <c r="D13" s="159">
        <v>3</v>
      </c>
      <c r="E13" s="156" t="s">
        <v>35</v>
      </c>
      <c r="F13" s="157" t="s">
        <v>31</v>
      </c>
      <c r="G13" s="158">
        <v>2</v>
      </c>
      <c r="I13" s="41"/>
      <c r="J13" s="41"/>
      <c r="K13" s="42"/>
      <c r="L13" s="41"/>
      <c r="M13" s="41"/>
    </row>
    <row r="14" spans="1:13" ht="15" customHeight="1" thickBot="1" x14ac:dyDescent="0.25">
      <c r="B14" s="153" t="s">
        <v>197</v>
      </c>
      <c r="C14" s="154" t="s">
        <v>29</v>
      </c>
      <c r="D14" s="159">
        <v>3</v>
      </c>
      <c r="E14" s="156" t="s">
        <v>37</v>
      </c>
      <c r="F14" s="157" t="s">
        <v>31</v>
      </c>
      <c r="G14" s="158">
        <v>2</v>
      </c>
      <c r="I14" s="62"/>
      <c r="J14" s="62"/>
      <c r="K14" s="62"/>
      <c r="L14" s="62"/>
      <c r="M14" s="62"/>
    </row>
    <row r="15" spans="1:13" ht="15" customHeight="1" thickBot="1" x14ac:dyDescent="0.25">
      <c r="B15" s="153" t="s">
        <v>198</v>
      </c>
      <c r="C15" s="154" t="s">
        <v>29</v>
      </c>
      <c r="D15" s="159">
        <v>3</v>
      </c>
      <c r="E15" s="156" t="s">
        <v>39</v>
      </c>
      <c r="F15" s="157" t="s">
        <v>31</v>
      </c>
      <c r="G15" s="158">
        <v>3</v>
      </c>
      <c r="I15" s="41"/>
      <c r="J15" s="41"/>
      <c r="K15" s="42"/>
      <c r="L15" s="41"/>
      <c r="M15" s="41"/>
    </row>
    <row r="16" spans="1:13" ht="15" customHeight="1" thickBot="1" x14ac:dyDescent="0.25">
      <c r="B16" s="153" t="s">
        <v>199</v>
      </c>
      <c r="C16" s="154" t="s">
        <v>29</v>
      </c>
      <c r="D16" s="159">
        <v>3</v>
      </c>
      <c r="E16" s="156" t="s">
        <v>41</v>
      </c>
      <c r="F16" s="157" t="s">
        <v>31</v>
      </c>
      <c r="G16" s="158">
        <v>2</v>
      </c>
      <c r="I16" s="14" t="s">
        <v>143</v>
      </c>
      <c r="J16" s="9"/>
      <c r="K16" s="10"/>
      <c r="L16" s="9"/>
      <c r="M16" s="9"/>
    </row>
    <row r="17" spans="2:13" ht="15" customHeight="1" thickBot="1" x14ac:dyDescent="0.25">
      <c r="B17" s="153" t="s">
        <v>42</v>
      </c>
      <c r="C17" s="154" t="s">
        <v>29</v>
      </c>
      <c r="D17" s="159">
        <v>3</v>
      </c>
      <c r="E17" s="156" t="s">
        <v>43</v>
      </c>
      <c r="F17" s="157" t="s">
        <v>31</v>
      </c>
      <c r="G17" s="158">
        <v>2</v>
      </c>
      <c r="I17" s="41"/>
      <c r="J17" s="41"/>
      <c r="K17" s="42"/>
      <c r="L17" s="41"/>
      <c r="M17" s="41"/>
    </row>
    <row r="18" spans="2:13" ht="15" customHeight="1" thickBot="1" x14ac:dyDescent="0.25">
      <c r="B18" s="160" t="s">
        <v>44</v>
      </c>
      <c r="C18" s="154" t="s">
        <v>29</v>
      </c>
      <c r="D18" s="159">
        <v>2</v>
      </c>
      <c r="E18" s="156" t="s">
        <v>45</v>
      </c>
      <c r="F18" s="157" t="s">
        <v>31</v>
      </c>
      <c r="G18" s="158">
        <v>3</v>
      </c>
      <c r="I18" s="41"/>
      <c r="J18" s="41"/>
      <c r="K18" s="42"/>
      <c r="L18" s="41"/>
      <c r="M18" s="41"/>
    </row>
    <row r="19" spans="2:13" ht="15" customHeight="1" thickBot="1" x14ac:dyDescent="0.25">
      <c r="B19" s="153" t="s">
        <v>46</v>
      </c>
      <c r="C19" s="154" t="s">
        <v>29</v>
      </c>
      <c r="D19" s="159">
        <v>3</v>
      </c>
      <c r="E19" s="156" t="s">
        <v>47</v>
      </c>
      <c r="F19" s="157" t="s">
        <v>31</v>
      </c>
      <c r="G19" s="158">
        <v>3</v>
      </c>
      <c r="I19" s="41"/>
      <c r="J19" s="41"/>
      <c r="K19" s="42"/>
      <c r="L19" s="41"/>
      <c r="M19" s="41"/>
    </row>
    <row r="20" spans="2:13" ht="15" customHeight="1" thickBot="1" x14ac:dyDescent="0.25">
      <c r="B20" s="153" t="s">
        <v>48</v>
      </c>
      <c r="C20" s="154" t="s">
        <v>29</v>
      </c>
      <c r="D20" s="159">
        <v>2</v>
      </c>
      <c r="E20" s="156" t="s">
        <v>49</v>
      </c>
      <c r="F20" s="157" t="s">
        <v>31</v>
      </c>
      <c r="G20" s="158">
        <v>3</v>
      </c>
      <c r="I20" s="14" t="s">
        <v>142</v>
      </c>
      <c r="J20" s="9"/>
      <c r="K20" s="10"/>
      <c r="L20" s="9"/>
      <c r="M20" s="9"/>
    </row>
    <row r="21" spans="2:13" ht="15" customHeight="1" thickBot="1" x14ac:dyDescent="0.25">
      <c r="B21" s="153" t="s">
        <v>50</v>
      </c>
      <c r="C21" s="154" t="s">
        <v>29</v>
      </c>
      <c r="D21" s="159">
        <v>3</v>
      </c>
      <c r="E21" s="156" t="s">
        <v>51</v>
      </c>
      <c r="F21" s="157" t="s">
        <v>31</v>
      </c>
      <c r="G21" s="158">
        <v>3</v>
      </c>
      <c r="I21" s="41"/>
      <c r="J21" s="41"/>
      <c r="K21" s="42"/>
      <c r="L21" s="41"/>
      <c r="M21" s="41"/>
    </row>
    <row r="22" spans="2:13" ht="15" customHeight="1" thickBot="1" x14ac:dyDescent="0.25">
      <c r="B22" s="153" t="s">
        <v>52</v>
      </c>
      <c r="C22" s="154" t="s">
        <v>29</v>
      </c>
      <c r="D22" s="159">
        <v>3</v>
      </c>
      <c r="E22" s="156" t="s">
        <v>53</v>
      </c>
      <c r="F22" s="157" t="s">
        <v>31</v>
      </c>
      <c r="G22" s="158">
        <v>3</v>
      </c>
      <c r="I22" s="41"/>
      <c r="J22" s="41"/>
      <c r="K22" s="42"/>
      <c r="L22" s="41"/>
      <c r="M22" s="41"/>
    </row>
    <row r="23" spans="2:13" ht="15" customHeight="1" thickBot="1" x14ac:dyDescent="0.25">
      <c r="B23" s="153" t="s">
        <v>54</v>
      </c>
      <c r="C23" s="154" t="s">
        <v>29</v>
      </c>
      <c r="D23" s="159">
        <v>2</v>
      </c>
      <c r="E23" s="156" t="s">
        <v>55</v>
      </c>
      <c r="F23" s="157" t="s">
        <v>31</v>
      </c>
      <c r="G23" s="158">
        <v>3</v>
      </c>
      <c r="I23" s="41"/>
      <c r="J23" s="41"/>
      <c r="K23" s="42"/>
      <c r="L23" s="41"/>
      <c r="M23" s="41"/>
    </row>
    <row r="24" spans="2:13" ht="15" customHeight="1" thickBot="1" x14ac:dyDescent="0.25">
      <c r="B24" s="153" t="s">
        <v>56</v>
      </c>
      <c r="C24" s="154" t="s">
        <v>29</v>
      </c>
      <c r="D24" s="159">
        <v>2</v>
      </c>
      <c r="E24" s="156" t="s">
        <v>57</v>
      </c>
      <c r="F24" s="157" t="s">
        <v>31</v>
      </c>
      <c r="G24" s="158">
        <v>2</v>
      </c>
      <c r="I24" s="63"/>
      <c r="J24" s="64"/>
      <c r="K24" s="65"/>
      <c r="L24" s="64"/>
      <c r="M24" s="64"/>
    </row>
    <row r="25" spans="2:13" ht="15" customHeight="1" thickBot="1" x14ac:dyDescent="0.25">
      <c r="B25" s="160" t="s">
        <v>58</v>
      </c>
      <c r="C25" s="154" t="s">
        <v>29</v>
      </c>
      <c r="D25" s="159">
        <v>3</v>
      </c>
      <c r="E25" s="156" t="s">
        <v>59</v>
      </c>
      <c r="F25" s="157" t="s">
        <v>31</v>
      </c>
      <c r="G25" s="158">
        <v>3</v>
      </c>
      <c r="I25" s="41"/>
      <c r="J25" s="41"/>
      <c r="K25" s="42"/>
      <c r="L25" s="41"/>
      <c r="M25" s="41"/>
    </row>
    <row r="26" spans="2:13" ht="15" customHeight="1" thickBot="1" x14ac:dyDescent="0.25">
      <c r="B26" s="160" t="s">
        <v>60</v>
      </c>
      <c r="C26" s="154" t="s">
        <v>29</v>
      </c>
      <c r="D26" s="159">
        <v>2</v>
      </c>
      <c r="E26" s="156" t="s">
        <v>61</v>
      </c>
      <c r="F26" s="157" t="s">
        <v>31</v>
      </c>
      <c r="G26" s="158">
        <v>3</v>
      </c>
      <c r="I26" s="41"/>
      <c r="J26" s="41"/>
      <c r="K26" s="42"/>
      <c r="L26" s="41"/>
      <c r="M26" s="41"/>
    </row>
    <row r="27" spans="2:13" ht="15" customHeight="1" thickBot="1" x14ac:dyDescent="0.25">
      <c r="B27" s="160" t="s">
        <v>62</v>
      </c>
      <c r="C27" s="154" t="s">
        <v>29</v>
      </c>
      <c r="D27" s="159">
        <v>2</v>
      </c>
      <c r="E27" s="156" t="s">
        <v>63</v>
      </c>
      <c r="F27" s="157" t="s">
        <v>31</v>
      </c>
      <c r="G27" s="158">
        <v>3</v>
      </c>
      <c r="I27" s="41"/>
      <c r="J27" s="41"/>
      <c r="K27" s="42"/>
      <c r="L27" s="41"/>
      <c r="M27" s="41"/>
    </row>
    <row r="28" spans="2:13" ht="15" customHeight="1" thickBot="1" x14ac:dyDescent="0.25">
      <c r="B28" s="160" t="s">
        <v>64</v>
      </c>
      <c r="C28" s="154" t="s">
        <v>29</v>
      </c>
      <c r="D28" s="159">
        <v>3</v>
      </c>
      <c r="E28" s="156" t="s">
        <v>65</v>
      </c>
      <c r="F28" s="157" t="s">
        <v>31</v>
      </c>
      <c r="G28" s="158">
        <v>3</v>
      </c>
      <c r="I28" s="41"/>
      <c r="J28" s="41"/>
      <c r="K28" s="42"/>
      <c r="L28" s="41"/>
      <c r="M28" s="41"/>
    </row>
    <row r="29" spans="2:13" ht="15" customHeight="1" thickBot="1" x14ac:dyDescent="0.25">
      <c r="B29" s="160" t="s">
        <v>66</v>
      </c>
      <c r="C29" s="154" t="s">
        <v>29</v>
      </c>
      <c r="D29" s="159">
        <v>2</v>
      </c>
      <c r="E29" s="161" t="s">
        <v>67</v>
      </c>
      <c r="F29" s="162" t="s">
        <v>68</v>
      </c>
      <c r="G29" s="163">
        <v>3</v>
      </c>
      <c r="I29" s="41"/>
      <c r="J29" s="41"/>
      <c r="K29" s="42"/>
      <c r="L29" s="41"/>
      <c r="M29" s="41"/>
    </row>
    <row r="30" spans="2:13" ht="15" customHeight="1" thickBot="1" x14ac:dyDescent="0.25">
      <c r="B30" s="160" t="s">
        <v>200</v>
      </c>
      <c r="C30" s="154" t="s">
        <v>29</v>
      </c>
      <c r="D30" s="159">
        <v>3</v>
      </c>
      <c r="E30" s="163" t="s">
        <v>70</v>
      </c>
      <c r="F30" s="162" t="s">
        <v>68</v>
      </c>
      <c r="G30" s="163">
        <v>3</v>
      </c>
      <c r="I30" s="41"/>
      <c r="J30" s="41"/>
      <c r="K30" s="42"/>
      <c r="L30" s="41"/>
      <c r="M30" s="41"/>
    </row>
    <row r="31" spans="2:13" ht="15" customHeight="1" thickBot="1" x14ac:dyDescent="0.25">
      <c r="B31" s="160" t="s">
        <v>69</v>
      </c>
      <c r="C31" s="154" t="s">
        <v>29</v>
      </c>
      <c r="D31" s="159">
        <v>3</v>
      </c>
      <c r="E31" s="163" t="s">
        <v>72</v>
      </c>
      <c r="F31" s="162" t="s">
        <v>68</v>
      </c>
      <c r="G31" s="163">
        <v>2</v>
      </c>
      <c r="I31" s="3" t="s">
        <v>176</v>
      </c>
      <c r="J31" s="3"/>
      <c r="K31" s="45"/>
      <c r="L31" s="44"/>
      <c r="M31" s="44"/>
    </row>
    <row r="32" spans="2:13" ht="15" customHeight="1" thickBot="1" x14ac:dyDescent="0.25">
      <c r="B32" s="160" t="s">
        <v>71</v>
      </c>
      <c r="C32" s="154" t="s">
        <v>29</v>
      </c>
      <c r="D32" s="159">
        <v>3</v>
      </c>
      <c r="E32" s="163" t="s">
        <v>74</v>
      </c>
      <c r="F32" s="162" t="s">
        <v>68</v>
      </c>
      <c r="G32" s="163">
        <v>3</v>
      </c>
      <c r="I32" s="46"/>
      <c r="J32" s="46"/>
      <c r="K32" s="47"/>
      <c r="L32" s="46"/>
      <c r="M32" s="46"/>
    </row>
    <row r="33" spans="2:13" ht="15" customHeight="1" thickBot="1" x14ac:dyDescent="0.25">
      <c r="B33" s="160" t="s">
        <v>73</v>
      </c>
      <c r="C33" s="154" t="s">
        <v>29</v>
      </c>
      <c r="D33" s="159">
        <v>3</v>
      </c>
      <c r="E33" s="163" t="s">
        <v>76</v>
      </c>
      <c r="F33" s="162" t="s">
        <v>68</v>
      </c>
      <c r="G33" s="163">
        <v>3</v>
      </c>
      <c r="I33" s="46"/>
      <c r="J33" s="46"/>
      <c r="K33" s="47"/>
      <c r="L33" s="46"/>
      <c r="M33" s="46"/>
    </row>
    <row r="34" spans="2:13" ht="15" customHeight="1" thickBot="1" x14ac:dyDescent="0.25">
      <c r="B34" s="160" t="s">
        <v>75</v>
      </c>
      <c r="C34" s="154" t="s">
        <v>29</v>
      </c>
      <c r="D34" s="159">
        <v>2</v>
      </c>
      <c r="E34" s="163" t="s">
        <v>78</v>
      </c>
      <c r="F34" s="162" t="s">
        <v>68</v>
      </c>
      <c r="G34" s="163">
        <v>2</v>
      </c>
      <c r="I34" s="46"/>
      <c r="J34" s="46"/>
      <c r="K34" s="47"/>
      <c r="L34" s="46"/>
      <c r="M34" s="46"/>
    </row>
    <row r="35" spans="2:13" ht="15" customHeight="1" thickBot="1" x14ac:dyDescent="0.25">
      <c r="B35" s="160" t="s">
        <v>77</v>
      </c>
      <c r="C35" s="154" t="s">
        <v>29</v>
      </c>
      <c r="D35" s="159">
        <v>3</v>
      </c>
      <c r="E35" s="163" t="s">
        <v>80</v>
      </c>
      <c r="F35" s="162" t="s">
        <v>68</v>
      </c>
      <c r="G35" s="163">
        <v>2</v>
      </c>
      <c r="I35" s="46"/>
      <c r="J35" s="46"/>
      <c r="K35" s="47"/>
      <c r="L35" s="46"/>
      <c r="M35" s="46"/>
    </row>
    <row r="36" spans="2:13" ht="15" customHeight="1" thickBot="1" x14ac:dyDescent="0.25">
      <c r="B36" s="160" t="s">
        <v>79</v>
      </c>
      <c r="C36" s="154" t="s">
        <v>29</v>
      </c>
      <c r="D36" s="159">
        <v>3</v>
      </c>
      <c r="E36" s="163" t="s">
        <v>82</v>
      </c>
      <c r="F36" s="162" t="s">
        <v>68</v>
      </c>
      <c r="G36" s="163">
        <v>3</v>
      </c>
      <c r="I36" s="46"/>
      <c r="J36" s="46"/>
      <c r="K36" s="47"/>
      <c r="L36" s="46"/>
      <c r="M36" s="46"/>
    </row>
    <row r="37" spans="2:13" ht="15" customHeight="1" thickBot="1" x14ac:dyDescent="0.25">
      <c r="B37" s="160" t="s">
        <v>81</v>
      </c>
      <c r="C37" s="154" t="s">
        <v>29</v>
      </c>
      <c r="D37" s="159">
        <v>2</v>
      </c>
      <c r="E37" s="159" t="s">
        <v>84</v>
      </c>
      <c r="F37" s="154" t="s">
        <v>29</v>
      </c>
      <c r="G37" s="159">
        <v>3</v>
      </c>
      <c r="I37" s="46"/>
      <c r="J37" s="46"/>
      <c r="K37" s="47"/>
      <c r="L37" s="46"/>
      <c r="M37" s="46"/>
    </row>
    <row r="38" spans="2:13" ht="15" customHeight="1" thickBot="1" x14ac:dyDescent="0.25">
      <c r="B38" s="160" t="s">
        <v>83</v>
      </c>
      <c r="C38" s="154" t="s">
        <v>29</v>
      </c>
      <c r="D38" s="159">
        <v>3</v>
      </c>
      <c r="E38" s="159" t="s">
        <v>86</v>
      </c>
      <c r="F38" s="154" t="s">
        <v>29</v>
      </c>
      <c r="G38" s="159">
        <v>3</v>
      </c>
      <c r="I38" s="46"/>
      <c r="J38" s="46"/>
      <c r="K38" s="47"/>
      <c r="L38" s="46"/>
      <c r="M38" s="46"/>
    </row>
    <row r="39" spans="2:13" ht="15" customHeight="1" thickBot="1" x14ac:dyDescent="0.25">
      <c r="B39" s="160" t="s">
        <v>85</v>
      </c>
      <c r="C39" s="154" t="s">
        <v>29</v>
      </c>
      <c r="D39" s="159">
        <v>3</v>
      </c>
      <c r="E39" s="159" t="s">
        <v>88</v>
      </c>
      <c r="F39" s="154" t="s">
        <v>29</v>
      </c>
      <c r="G39" s="159">
        <v>3</v>
      </c>
    </row>
    <row r="40" spans="2:13" ht="15" customHeight="1" thickBot="1" x14ac:dyDescent="0.25">
      <c r="B40" s="160" t="s">
        <v>87</v>
      </c>
      <c r="C40" s="154" t="s">
        <v>29</v>
      </c>
      <c r="D40" s="159">
        <v>2</v>
      </c>
      <c r="E40" s="159" t="s">
        <v>90</v>
      </c>
      <c r="F40" s="154" t="s">
        <v>29</v>
      </c>
      <c r="G40" s="159">
        <v>3</v>
      </c>
      <c r="I40" s="3"/>
      <c r="J40" s="3"/>
    </row>
    <row r="41" spans="2:13" ht="15" customHeight="1" thickBot="1" x14ac:dyDescent="0.25">
      <c r="B41" s="160" t="s">
        <v>89</v>
      </c>
      <c r="C41" s="154" t="s">
        <v>29</v>
      </c>
      <c r="D41" s="159">
        <v>3</v>
      </c>
      <c r="E41" s="159" t="s">
        <v>92</v>
      </c>
      <c r="F41" s="154" t="s">
        <v>29</v>
      </c>
      <c r="G41" s="159">
        <v>3</v>
      </c>
      <c r="I41" s="3"/>
      <c r="J41" s="3"/>
    </row>
    <row r="42" spans="2:13" ht="15" customHeight="1" thickBot="1" x14ac:dyDescent="0.3">
      <c r="B42" s="160" t="s">
        <v>91</v>
      </c>
      <c r="C42" s="154" t="s">
        <v>29</v>
      </c>
      <c r="D42" s="159">
        <v>3</v>
      </c>
      <c r="E42" s="158" t="s">
        <v>94</v>
      </c>
      <c r="F42" s="157" t="s">
        <v>31</v>
      </c>
      <c r="G42" s="158">
        <v>3</v>
      </c>
      <c r="I42" s="18"/>
      <c r="J42" s="3"/>
    </row>
    <row r="43" spans="2:13" ht="15" customHeight="1" thickBot="1" x14ac:dyDescent="0.25">
      <c r="B43" s="160" t="s">
        <v>93</v>
      </c>
      <c r="C43" s="154" t="s">
        <v>29</v>
      </c>
      <c r="D43" s="159">
        <v>3</v>
      </c>
      <c r="E43" s="158" t="s">
        <v>96</v>
      </c>
      <c r="F43" s="157" t="s">
        <v>31</v>
      </c>
      <c r="G43" s="158">
        <v>3</v>
      </c>
    </row>
    <row r="44" spans="2:13" ht="15" customHeight="1" thickBot="1" x14ac:dyDescent="0.25">
      <c r="B44" s="160" t="s">
        <v>95</v>
      </c>
      <c r="C44" s="154" t="s">
        <v>29</v>
      </c>
      <c r="D44" s="159">
        <v>2</v>
      </c>
      <c r="E44" s="158" t="s">
        <v>98</v>
      </c>
      <c r="F44" s="157" t="s">
        <v>31</v>
      </c>
      <c r="G44" s="158">
        <v>3</v>
      </c>
    </row>
    <row r="45" spans="2:13" ht="15" customHeight="1" thickBot="1" x14ac:dyDescent="0.25">
      <c r="B45" s="160" t="s">
        <v>97</v>
      </c>
      <c r="C45" s="154" t="s">
        <v>29</v>
      </c>
      <c r="D45" s="159">
        <v>2</v>
      </c>
      <c r="E45" s="159" t="s">
        <v>100</v>
      </c>
      <c r="F45" s="154" t="s">
        <v>29</v>
      </c>
      <c r="G45" s="159">
        <v>3</v>
      </c>
    </row>
    <row r="46" spans="2:13" ht="15" customHeight="1" thickBot="1" x14ac:dyDescent="0.25">
      <c r="B46" s="160" t="s">
        <v>99</v>
      </c>
      <c r="C46" s="154" t="s">
        <v>29</v>
      </c>
      <c r="D46" s="159">
        <v>2</v>
      </c>
      <c r="E46" s="163" t="s">
        <v>102</v>
      </c>
      <c r="F46" s="162" t="s">
        <v>68</v>
      </c>
      <c r="G46" s="163">
        <v>3</v>
      </c>
    </row>
    <row r="47" spans="2:13" ht="15" customHeight="1" thickBot="1" x14ac:dyDescent="0.25">
      <c r="B47" s="160" t="s">
        <v>101</v>
      </c>
      <c r="C47" s="154" t="s">
        <v>29</v>
      </c>
      <c r="D47" s="159">
        <v>2</v>
      </c>
      <c r="E47" s="158" t="s">
        <v>104</v>
      </c>
      <c r="F47" s="157" t="s">
        <v>31</v>
      </c>
      <c r="G47" s="158">
        <v>2</v>
      </c>
    </row>
    <row r="48" spans="2:13" ht="15" customHeight="1" thickBot="1" x14ac:dyDescent="0.25">
      <c r="B48" s="164" t="s">
        <v>103</v>
      </c>
      <c r="C48" s="157" t="s">
        <v>31</v>
      </c>
      <c r="D48" s="158">
        <v>3</v>
      </c>
      <c r="E48" s="158" t="s">
        <v>106</v>
      </c>
      <c r="F48" s="157" t="s">
        <v>31</v>
      </c>
      <c r="G48" s="158">
        <v>3</v>
      </c>
    </row>
    <row r="49" spans="2:7" ht="15" customHeight="1" thickBot="1" x14ac:dyDescent="0.25">
      <c r="B49" s="164" t="s">
        <v>105</v>
      </c>
      <c r="C49" s="157" t="s">
        <v>31</v>
      </c>
      <c r="D49" s="158">
        <v>3</v>
      </c>
      <c r="E49" s="158" t="s">
        <v>108</v>
      </c>
      <c r="F49" s="157" t="s">
        <v>31</v>
      </c>
      <c r="G49" s="158">
        <v>3</v>
      </c>
    </row>
    <row r="50" spans="2:7" ht="15" customHeight="1" thickBot="1" x14ac:dyDescent="0.25">
      <c r="B50" s="164" t="s">
        <v>107</v>
      </c>
      <c r="C50" s="157" t="s">
        <v>31</v>
      </c>
      <c r="D50" s="158">
        <v>2</v>
      </c>
      <c r="E50" s="158" t="s">
        <v>110</v>
      </c>
      <c r="F50" s="157" t="s">
        <v>31</v>
      </c>
      <c r="G50" s="158">
        <v>3</v>
      </c>
    </row>
    <row r="51" spans="2:7" ht="15" customHeight="1" thickBot="1" x14ac:dyDescent="0.25">
      <c r="B51" s="164" t="s">
        <v>109</v>
      </c>
      <c r="C51" s="157" t="s">
        <v>31</v>
      </c>
      <c r="D51" s="158">
        <v>2</v>
      </c>
      <c r="E51" s="158" t="s">
        <v>112</v>
      </c>
      <c r="F51" s="157" t="s">
        <v>31</v>
      </c>
      <c r="G51" s="158">
        <v>2</v>
      </c>
    </row>
    <row r="52" spans="2:7" ht="15" customHeight="1" thickBot="1" x14ac:dyDescent="0.25">
      <c r="B52" s="164" t="s">
        <v>111</v>
      </c>
      <c r="C52" s="157" t="s">
        <v>31</v>
      </c>
      <c r="D52" s="158">
        <v>3</v>
      </c>
      <c r="E52" s="158" t="s">
        <v>114</v>
      </c>
      <c r="F52" s="157" t="s">
        <v>31</v>
      </c>
      <c r="G52" s="158">
        <v>3</v>
      </c>
    </row>
    <row r="53" spans="2:7" ht="15" customHeight="1" thickBot="1" x14ac:dyDescent="0.25">
      <c r="B53" s="164" t="s">
        <v>113</v>
      </c>
      <c r="C53" s="157" t="s">
        <v>31</v>
      </c>
      <c r="D53" s="158">
        <v>2</v>
      </c>
      <c r="E53" s="158" t="s">
        <v>116</v>
      </c>
      <c r="F53" s="157" t="s">
        <v>31</v>
      </c>
      <c r="G53" s="158">
        <v>2</v>
      </c>
    </row>
    <row r="54" spans="2:7" ht="15" customHeight="1" thickBot="1" x14ac:dyDescent="0.25">
      <c r="B54" s="164" t="s">
        <v>115</v>
      </c>
      <c r="C54" s="157" t="s">
        <v>31</v>
      </c>
      <c r="D54" s="158">
        <v>3</v>
      </c>
      <c r="E54" s="158" t="s">
        <v>118</v>
      </c>
      <c r="F54" s="157" t="s">
        <v>31</v>
      </c>
      <c r="G54" s="158">
        <v>2</v>
      </c>
    </row>
    <row r="55" spans="2:7" ht="15" customHeight="1" thickBot="1" x14ac:dyDescent="0.25">
      <c r="B55" s="164" t="s">
        <v>117</v>
      </c>
      <c r="C55" s="157" t="s">
        <v>31</v>
      </c>
      <c r="D55" s="158">
        <v>3</v>
      </c>
      <c r="E55" s="158" t="s">
        <v>120</v>
      </c>
      <c r="F55" s="157" t="s">
        <v>31</v>
      </c>
      <c r="G55" s="158">
        <v>2</v>
      </c>
    </row>
    <row r="56" spans="2:7" ht="15" customHeight="1" thickBot="1" x14ac:dyDescent="0.25">
      <c r="B56" s="164" t="s">
        <v>119</v>
      </c>
      <c r="C56" s="157" t="s">
        <v>31</v>
      </c>
      <c r="D56" s="158">
        <v>2</v>
      </c>
      <c r="E56" s="158" t="s">
        <v>122</v>
      </c>
      <c r="F56" s="157" t="s">
        <v>31</v>
      </c>
      <c r="G56" s="158">
        <v>3</v>
      </c>
    </row>
    <row r="57" spans="2:7" ht="15" customHeight="1" thickBot="1" x14ac:dyDescent="0.25">
      <c r="B57" s="164" t="s">
        <v>121</v>
      </c>
      <c r="C57" s="157" t="s">
        <v>31</v>
      </c>
      <c r="D57" s="158">
        <v>2</v>
      </c>
      <c r="E57" s="158" t="s">
        <v>124</v>
      </c>
      <c r="F57" s="157" t="s">
        <v>31</v>
      </c>
      <c r="G57" s="158">
        <v>3</v>
      </c>
    </row>
    <row r="58" spans="2:7" ht="15" customHeight="1" thickBot="1" x14ac:dyDescent="0.25">
      <c r="B58" s="164" t="s">
        <v>123</v>
      </c>
      <c r="C58" s="157" t="s">
        <v>31</v>
      </c>
      <c r="D58" s="158">
        <v>3</v>
      </c>
      <c r="E58" s="158" t="s">
        <v>126</v>
      </c>
      <c r="F58" s="157" t="s">
        <v>31</v>
      </c>
      <c r="G58" s="158">
        <v>2</v>
      </c>
    </row>
    <row r="59" spans="2:7" ht="15" customHeight="1" thickBot="1" x14ac:dyDescent="0.25">
      <c r="B59" s="164" t="s">
        <v>125</v>
      </c>
      <c r="C59" s="157" t="s">
        <v>31</v>
      </c>
      <c r="D59" s="158">
        <v>2</v>
      </c>
      <c r="E59" s="159" t="s">
        <v>128</v>
      </c>
      <c r="F59" s="154" t="s">
        <v>29</v>
      </c>
      <c r="G59" s="159">
        <v>3</v>
      </c>
    </row>
    <row r="60" spans="2:7" ht="15" customHeight="1" thickBot="1" x14ac:dyDescent="0.25">
      <c r="B60" s="164" t="s">
        <v>127</v>
      </c>
      <c r="C60" s="157" t="s">
        <v>31</v>
      </c>
      <c r="D60" s="158">
        <v>2</v>
      </c>
      <c r="E60" s="159" t="s">
        <v>130</v>
      </c>
      <c r="F60" s="154" t="s">
        <v>29</v>
      </c>
      <c r="G60" s="159">
        <v>2</v>
      </c>
    </row>
    <row r="61" spans="2:7" ht="15" customHeight="1" thickBot="1" x14ac:dyDescent="0.25">
      <c r="B61" s="164" t="s">
        <v>129</v>
      </c>
      <c r="C61" s="157" t="s">
        <v>31</v>
      </c>
      <c r="D61" s="158">
        <v>2</v>
      </c>
      <c r="E61" s="165"/>
      <c r="F61" s="166"/>
      <c r="G61" s="165"/>
    </row>
    <row r="62" spans="2:7" ht="15" customHeight="1" x14ac:dyDescent="0.2"/>
  </sheetData>
  <mergeCells count="7">
    <mergeCell ref="I3:M4"/>
    <mergeCell ref="A1:E1"/>
    <mergeCell ref="B2:G4"/>
    <mergeCell ref="I6:I7"/>
    <mergeCell ref="J6:M6"/>
    <mergeCell ref="B6:C7"/>
    <mergeCell ref="E6:F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Q61"/>
  <sheetViews>
    <sheetView workbookViewId="0">
      <selection activeCell="F10" sqref="F10:F12"/>
    </sheetView>
  </sheetViews>
  <sheetFormatPr defaultColWidth="9.140625" defaultRowHeight="12.75" x14ac:dyDescent="0.2"/>
  <cols>
    <col min="1" max="1" width="19.85546875" style="20" customWidth="1"/>
    <col min="2" max="2" width="7.5703125" style="21" customWidth="1"/>
    <col min="3" max="3" width="11.42578125" style="21" customWidth="1"/>
    <col min="4" max="4" width="20.42578125" style="20" customWidth="1"/>
    <col min="5" max="5" width="64" style="20" customWidth="1"/>
    <col min="6" max="6" width="13.5703125" style="20" customWidth="1"/>
    <col min="7" max="7" width="25" style="20" customWidth="1"/>
    <col min="8" max="8" width="6.28515625" style="20" customWidth="1"/>
    <col min="9" max="9" width="42.28515625" style="20" customWidth="1"/>
    <col min="10" max="10" width="20" style="20" customWidth="1"/>
    <col min="11" max="11" width="9.28515625" style="20" customWidth="1"/>
    <col min="12" max="12" width="17.85546875" style="20" customWidth="1"/>
    <col min="13" max="13" width="17" style="20" customWidth="1"/>
    <col min="14" max="14" width="3.5703125" style="24" customWidth="1"/>
    <col min="15" max="15" width="13.85546875" style="24" customWidth="1"/>
    <col min="16" max="16" width="40.5703125" style="24" customWidth="1"/>
    <col min="17" max="16384" width="9.140625" style="24"/>
  </cols>
  <sheetData>
    <row r="1" spans="1:17" ht="7.5" customHeight="1" x14ac:dyDescent="0.2">
      <c r="G1" s="39"/>
      <c r="H1" s="22"/>
      <c r="I1" s="22"/>
      <c r="J1" s="23"/>
      <c r="K1" s="23"/>
      <c r="L1" s="22"/>
      <c r="M1" s="22"/>
    </row>
    <row r="2" spans="1:17" ht="29.25" customHeight="1" thickBot="1" x14ac:dyDescent="0.25">
      <c r="I2" s="129" t="s">
        <v>151</v>
      </c>
      <c r="J2" s="129"/>
      <c r="K2" s="129"/>
      <c r="L2" s="129"/>
      <c r="M2" s="129"/>
      <c r="O2" s="136" t="s">
        <v>179</v>
      </c>
      <c r="P2" s="136"/>
      <c r="Q2" s="136"/>
    </row>
    <row r="3" spans="1:17" ht="24" customHeight="1" x14ac:dyDescent="0.2">
      <c r="A3" s="25" t="s">
        <v>25</v>
      </c>
      <c r="B3" s="26" t="s">
        <v>152</v>
      </c>
      <c r="C3" s="130" t="s">
        <v>170</v>
      </c>
      <c r="D3" s="131"/>
      <c r="E3" s="132"/>
      <c r="F3" s="40" t="s">
        <v>171</v>
      </c>
      <c r="G3" s="40" t="s">
        <v>177</v>
      </c>
      <c r="I3" s="118" t="s">
        <v>141</v>
      </c>
      <c r="J3" s="133" t="s">
        <v>27</v>
      </c>
      <c r="K3" s="134"/>
      <c r="L3" s="134"/>
      <c r="M3" s="135"/>
      <c r="O3" s="137" t="s">
        <v>180</v>
      </c>
      <c r="P3" s="139" t="s">
        <v>170</v>
      </c>
      <c r="Q3" s="141" t="s">
        <v>152</v>
      </c>
    </row>
    <row r="4" spans="1:17" ht="25.5" customHeight="1" x14ac:dyDescent="0.2">
      <c r="A4" s="112" t="s">
        <v>144</v>
      </c>
      <c r="B4" s="27">
        <v>3</v>
      </c>
      <c r="C4" s="120" t="s">
        <v>150</v>
      </c>
      <c r="D4" s="121"/>
      <c r="E4" s="122"/>
      <c r="F4" s="123">
        <v>2</v>
      </c>
      <c r="G4" s="123"/>
      <c r="I4" s="119"/>
      <c r="J4" s="94" t="s">
        <v>188</v>
      </c>
      <c r="K4" s="95" t="s">
        <v>191</v>
      </c>
      <c r="L4" s="96" t="s">
        <v>192</v>
      </c>
      <c r="M4" s="97" t="s">
        <v>194</v>
      </c>
      <c r="O4" s="138"/>
      <c r="P4" s="140"/>
      <c r="Q4" s="142"/>
    </row>
    <row r="5" spans="1:17" ht="20.25" customHeight="1" x14ac:dyDescent="0.2">
      <c r="A5" s="113"/>
      <c r="B5" s="28">
        <v>2</v>
      </c>
      <c r="C5" s="120" t="s">
        <v>153</v>
      </c>
      <c r="D5" s="121"/>
      <c r="E5" s="122"/>
      <c r="F5" s="124"/>
      <c r="G5" s="124"/>
      <c r="I5" s="29" t="s">
        <v>178</v>
      </c>
      <c r="J5" s="30"/>
      <c r="K5" s="31"/>
      <c r="L5" s="30"/>
      <c r="M5" s="30"/>
      <c r="O5" s="143" t="s">
        <v>181</v>
      </c>
      <c r="P5" s="144" t="s">
        <v>182</v>
      </c>
      <c r="Q5" s="145">
        <v>3</v>
      </c>
    </row>
    <row r="6" spans="1:17" ht="17.25" customHeight="1" x14ac:dyDescent="0.2">
      <c r="A6" s="114"/>
      <c r="B6" s="27">
        <v>1</v>
      </c>
      <c r="C6" s="120" t="s">
        <v>154</v>
      </c>
      <c r="D6" s="121"/>
      <c r="E6" s="122"/>
      <c r="F6" s="125"/>
      <c r="G6" s="125"/>
      <c r="I6" s="19">
        <f>'Scores to classify hazards'!I9</f>
        <v>0</v>
      </c>
      <c r="J6" s="19">
        <f>'Scores to classify hazards'!J9</f>
        <v>0</v>
      </c>
      <c r="K6" s="19">
        <f>'Scores to classify hazards'!K9</f>
        <v>0</v>
      </c>
      <c r="L6" s="19">
        <f>'Scores to classify hazards'!L9</f>
        <v>0</v>
      </c>
      <c r="M6" s="19">
        <f>'Scores to classify hazards'!M9</f>
        <v>0</v>
      </c>
      <c r="O6" s="143"/>
      <c r="P6" s="144"/>
      <c r="Q6" s="145"/>
    </row>
    <row r="7" spans="1:17" ht="15.75" customHeight="1" x14ac:dyDescent="0.2">
      <c r="A7" s="115" t="s">
        <v>145</v>
      </c>
      <c r="B7" s="32">
        <v>3</v>
      </c>
      <c r="C7" s="126" t="s">
        <v>155</v>
      </c>
      <c r="D7" s="127"/>
      <c r="E7" s="128"/>
      <c r="F7" s="123">
        <v>1</v>
      </c>
      <c r="G7" s="123"/>
      <c r="I7" s="19">
        <f>'Scores to classify hazards'!I10</f>
        <v>0</v>
      </c>
      <c r="J7" s="19">
        <f>'Scores to classify hazards'!J10</f>
        <v>0</v>
      </c>
      <c r="K7" s="19">
        <f>'Scores to classify hazards'!K10</f>
        <v>0</v>
      </c>
      <c r="L7" s="19">
        <f>'Scores to classify hazards'!L10</f>
        <v>0</v>
      </c>
      <c r="M7" s="19">
        <f>'Scores to classify hazards'!M10</f>
        <v>0</v>
      </c>
      <c r="O7" s="143"/>
      <c r="P7" s="144" t="s">
        <v>183</v>
      </c>
      <c r="Q7" s="145">
        <v>2</v>
      </c>
    </row>
    <row r="8" spans="1:17" ht="22.5" customHeight="1" x14ac:dyDescent="0.2">
      <c r="A8" s="116"/>
      <c r="B8" s="33">
        <v>2</v>
      </c>
      <c r="C8" s="126" t="s">
        <v>156</v>
      </c>
      <c r="D8" s="127"/>
      <c r="E8" s="128"/>
      <c r="F8" s="124"/>
      <c r="G8" s="124"/>
      <c r="I8" s="19">
        <f>'Scores to classify hazards'!I11</f>
        <v>0</v>
      </c>
      <c r="J8" s="19">
        <f>'Scores to classify hazards'!J11</f>
        <v>0</v>
      </c>
      <c r="K8" s="19">
        <f>'Scores to classify hazards'!K11</f>
        <v>0</v>
      </c>
      <c r="L8" s="19">
        <f>'Scores to classify hazards'!L11</f>
        <v>0</v>
      </c>
      <c r="M8" s="19">
        <f>'Scores to classify hazards'!M11</f>
        <v>0</v>
      </c>
      <c r="O8" s="143"/>
      <c r="P8" s="144"/>
      <c r="Q8" s="145"/>
    </row>
    <row r="9" spans="1:17" ht="15" customHeight="1" thickBot="1" x14ac:dyDescent="0.25">
      <c r="A9" s="117"/>
      <c r="B9" s="32">
        <v>1</v>
      </c>
      <c r="C9" s="126" t="s">
        <v>157</v>
      </c>
      <c r="D9" s="127"/>
      <c r="E9" s="128"/>
      <c r="F9" s="125"/>
      <c r="G9" s="125"/>
      <c r="I9" s="19">
        <f>'Scores to classify hazards'!I12</f>
        <v>0</v>
      </c>
      <c r="J9" s="19">
        <f>'Scores to classify hazards'!J12</f>
        <v>0</v>
      </c>
      <c r="K9" s="19">
        <f>'Scores to classify hazards'!K12</f>
        <v>0</v>
      </c>
      <c r="L9" s="19">
        <f>'Scores to classify hazards'!L12</f>
        <v>0</v>
      </c>
      <c r="M9" s="19">
        <f>'Scores to classify hazards'!M12</f>
        <v>0</v>
      </c>
      <c r="O9" s="98"/>
      <c r="P9" s="99" t="s">
        <v>184</v>
      </c>
      <c r="Q9" s="100">
        <v>1</v>
      </c>
    </row>
    <row r="10" spans="1:17" ht="15" customHeight="1" x14ac:dyDescent="0.2">
      <c r="A10" s="112" t="s">
        <v>146</v>
      </c>
      <c r="B10" s="27">
        <v>3</v>
      </c>
      <c r="C10" s="120" t="s">
        <v>158</v>
      </c>
      <c r="D10" s="121"/>
      <c r="E10" s="122"/>
      <c r="F10" s="123">
        <v>1</v>
      </c>
      <c r="G10" s="123"/>
      <c r="I10" s="19">
        <f>'Scores to classify hazards'!I13</f>
        <v>0</v>
      </c>
      <c r="J10" s="19">
        <f>'Scores to classify hazards'!J13</f>
        <v>0</v>
      </c>
      <c r="K10" s="19">
        <f>'Scores to classify hazards'!K13</f>
        <v>0</v>
      </c>
      <c r="L10" s="19">
        <f>'Scores to classify hazards'!L13</f>
        <v>0</v>
      </c>
      <c r="M10" s="19">
        <f>'Scores to classify hazards'!M13</f>
        <v>0</v>
      </c>
      <c r="O10" s="101" t="s">
        <v>185</v>
      </c>
      <c r="P10" s="102" t="s">
        <v>186</v>
      </c>
      <c r="Q10" s="103">
        <v>3</v>
      </c>
    </row>
    <row r="11" spans="1:17" ht="14.25" customHeight="1" thickBot="1" x14ac:dyDescent="0.25">
      <c r="A11" s="113"/>
      <c r="B11" s="28">
        <v>2</v>
      </c>
      <c r="C11" s="120" t="s">
        <v>159</v>
      </c>
      <c r="D11" s="121"/>
      <c r="E11" s="122"/>
      <c r="F11" s="124"/>
      <c r="G11" s="124"/>
      <c r="I11" s="19">
        <f>'Scores to classify hazards'!I14</f>
        <v>0</v>
      </c>
      <c r="J11" s="19">
        <f>'Scores to classify hazards'!J14</f>
        <v>0</v>
      </c>
      <c r="K11" s="19">
        <f>'Scores to classify hazards'!K14</f>
        <v>0</v>
      </c>
      <c r="L11" s="19">
        <f>'Scores to classify hazards'!L14</f>
        <v>0</v>
      </c>
      <c r="M11" s="19">
        <f>'Scores to classify hazards'!M14</f>
        <v>0</v>
      </c>
      <c r="O11" s="88"/>
      <c r="P11" s="89" t="s">
        <v>187</v>
      </c>
      <c r="Q11" s="90">
        <v>1</v>
      </c>
    </row>
    <row r="12" spans="1:17" ht="15" customHeight="1" x14ac:dyDescent="0.2">
      <c r="A12" s="114"/>
      <c r="B12" s="27">
        <v>1</v>
      </c>
      <c r="C12" s="120" t="s">
        <v>160</v>
      </c>
      <c r="D12" s="121"/>
      <c r="E12" s="122"/>
      <c r="F12" s="125"/>
      <c r="G12" s="125"/>
      <c r="I12" s="19">
        <f>'Scores to classify hazards'!I15</f>
        <v>0</v>
      </c>
      <c r="J12" s="19">
        <f>'Scores to classify hazards'!J15</f>
        <v>0</v>
      </c>
      <c r="K12" s="19">
        <f>'Scores to classify hazards'!K15</f>
        <v>0</v>
      </c>
      <c r="L12" s="19">
        <f>'Scores to classify hazards'!L15</f>
        <v>0</v>
      </c>
      <c r="M12" s="19">
        <f>'Scores to classify hazards'!M15</f>
        <v>0</v>
      </c>
    </row>
    <row r="13" spans="1:17" ht="15" customHeight="1" x14ac:dyDescent="0.2">
      <c r="A13" s="115" t="s">
        <v>147</v>
      </c>
      <c r="B13" s="32">
        <v>3</v>
      </c>
      <c r="C13" s="126" t="s">
        <v>161</v>
      </c>
      <c r="D13" s="127"/>
      <c r="E13" s="128"/>
      <c r="F13" s="123">
        <v>2</v>
      </c>
      <c r="G13" s="123"/>
      <c r="I13" s="29" t="s">
        <v>143</v>
      </c>
      <c r="J13" s="30"/>
      <c r="K13" s="34"/>
      <c r="L13" s="30"/>
      <c r="M13" s="30"/>
    </row>
    <row r="14" spans="1:17" ht="15.75" customHeight="1" x14ac:dyDescent="0.2">
      <c r="A14" s="116"/>
      <c r="B14" s="33">
        <v>2</v>
      </c>
      <c r="C14" s="126" t="s">
        <v>162</v>
      </c>
      <c r="D14" s="127"/>
      <c r="E14" s="128"/>
      <c r="F14" s="124"/>
      <c r="G14" s="124"/>
      <c r="I14" s="19">
        <f>'Scores to classify hazards'!I17</f>
        <v>0</v>
      </c>
      <c r="J14" s="19">
        <f>'Scores to classify hazards'!J17</f>
        <v>0</v>
      </c>
      <c r="K14" s="19">
        <f>'Scores to classify hazards'!K17</f>
        <v>0</v>
      </c>
      <c r="L14" s="19">
        <f>'Scores to classify hazards'!L17</f>
        <v>0</v>
      </c>
      <c r="M14" s="19">
        <f>'Scores to classify hazards'!M17</f>
        <v>0</v>
      </c>
    </row>
    <row r="15" spans="1:17" ht="15.75" customHeight="1" x14ac:dyDescent="0.2">
      <c r="A15" s="117"/>
      <c r="B15" s="32">
        <v>1</v>
      </c>
      <c r="C15" s="126" t="s">
        <v>163</v>
      </c>
      <c r="D15" s="127"/>
      <c r="E15" s="128"/>
      <c r="F15" s="125"/>
      <c r="G15" s="125"/>
      <c r="I15" s="19">
        <f>'Scores to classify hazards'!I18</f>
        <v>0</v>
      </c>
      <c r="J15" s="19">
        <f>'Scores to classify hazards'!J18</f>
        <v>0</v>
      </c>
      <c r="K15" s="19">
        <f>'Scores to classify hazards'!K18</f>
        <v>0</v>
      </c>
      <c r="L15" s="19">
        <f>'Scores to classify hazards'!L18</f>
        <v>0</v>
      </c>
      <c r="M15" s="19">
        <f>'Scores to classify hazards'!M18</f>
        <v>0</v>
      </c>
    </row>
    <row r="16" spans="1:17" ht="16.5" customHeight="1" x14ac:dyDescent="0.2">
      <c r="A16" s="112" t="s">
        <v>148</v>
      </c>
      <c r="B16" s="27">
        <v>3</v>
      </c>
      <c r="C16" s="120" t="s">
        <v>164</v>
      </c>
      <c r="D16" s="121"/>
      <c r="E16" s="122"/>
      <c r="F16" s="123">
        <v>2</v>
      </c>
      <c r="G16" s="123"/>
      <c r="I16" s="19">
        <f>'Scores to classify hazards'!I19</f>
        <v>0</v>
      </c>
      <c r="J16" s="19">
        <f>'Scores to classify hazards'!J19</f>
        <v>0</v>
      </c>
      <c r="K16" s="19">
        <f>'Scores to classify hazards'!K19</f>
        <v>0</v>
      </c>
      <c r="L16" s="19">
        <f>'Scores to classify hazards'!L19</f>
        <v>0</v>
      </c>
      <c r="M16" s="19">
        <f>'Scores to classify hazards'!M19</f>
        <v>0</v>
      </c>
    </row>
    <row r="17" spans="1:13" ht="13.5" customHeight="1" x14ac:dyDescent="0.2">
      <c r="A17" s="113"/>
      <c r="B17" s="28">
        <v>2</v>
      </c>
      <c r="C17" s="120" t="s">
        <v>165</v>
      </c>
      <c r="D17" s="121"/>
      <c r="E17" s="122"/>
      <c r="F17" s="124"/>
      <c r="G17" s="124"/>
      <c r="I17" s="35" t="s">
        <v>142</v>
      </c>
      <c r="J17" s="36"/>
      <c r="K17" s="37"/>
      <c r="L17" s="36"/>
      <c r="M17" s="36"/>
    </row>
    <row r="18" spans="1:13" ht="18" customHeight="1" x14ac:dyDescent="0.2">
      <c r="A18" s="114"/>
      <c r="B18" s="27">
        <v>1</v>
      </c>
      <c r="C18" s="120" t="s">
        <v>166</v>
      </c>
      <c r="D18" s="121"/>
      <c r="E18" s="122"/>
      <c r="F18" s="125"/>
      <c r="G18" s="125"/>
      <c r="I18" s="19">
        <f>'Scores to classify hazards'!I21</f>
        <v>0</v>
      </c>
      <c r="J18" s="19">
        <f>'Scores to classify hazards'!J21</f>
        <v>0</v>
      </c>
      <c r="K18" s="19">
        <f>'Scores to classify hazards'!K21</f>
        <v>0</v>
      </c>
      <c r="L18" s="19">
        <f>'Scores to classify hazards'!L21</f>
        <v>0</v>
      </c>
      <c r="M18" s="19">
        <f>'Scores to classify hazards'!M21</f>
        <v>0</v>
      </c>
    </row>
    <row r="19" spans="1:13" ht="18.75" customHeight="1" x14ac:dyDescent="0.2">
      <c r="A19" s="115" t="s">
        <v>149</v>
      </c>
      <c r="B19" s="32">
        <v>3</v>
      </c>
      <c r="C19" s="126" t="s">
        <v>167</v>
      </c>
      <c r="D19" s="127"/>
      <c r="E19" s="128"/>
      <c r="F19" s="123">
        <v>2</v>
      </c>
      <c r="G19" s="123"/>
      <c r="I19" s="19">
        <f>'Scores to classify hazards'!I22</f>
        <v>0</v>
      </c>
      <c r="J19" s="19">
        <f>'Scores to classify hazards'!J22</f>
        <v>0</v>
      </c>
      <c r="K19" s="19">
        <f>'Scores to classify hazards'!K22</f>
        <v>0</v>
      </c>
      <c r="L19" s="19">
        <f>'Scores to classify hazards'!L22</f>
        <v>0</v>
      </c>
      <c r="M19" s="19">
        <f>'Scores to classify hazards'!M22</f>
        <v>0</v>
      </c>
    </row>
    <row r="20" spans="1:13" ht="24.75" customHeight="1" x14ac:dyDescent="0.2">
      <c r="A20" s="116"/>
      <c r="B20" s="33">
        <v>2</v>
      </c>
      <c r="C20" s="126" t="s">
        <v>168</v>
      </c>
      <c r="D20" s="127"/>
      <c r="E20" s="128"/>
      <c r="F20" s="124"/>
      <c r="G20" s="124"/>
      <c r="I20" s="19">
        <f>'Scores to classify hazards'!I23</f>
        <v>0</v>
      </c>
      <c r="J20" s="19">
        <f>'Scores to classify hazards'!J23</f>
        <v>0</v>
      </c>
      <c r="K20" s="19">
        <f>'Scores to classify hazards'!K23</f>
        <v>0</v>
      </c>
      <c r="L20" s="19">
        <f>'Scores to classify hazards'!L23</f>
        <v>0</v>
      </c>
      <c r="M20" s="19">
        <f>'Scores to classify hazards'!M23</f>
        <v>0</v>
      </c>
    </row>
    <row r="21" spans="1:13" ht="17.25" customHeight="1" x14ac:dyDescent="0.2">
      <c r="A21" s="117"/>
      <c r="B21" s="32">
        <v>1</v>
      </c>
      <c r="C21" s="126" t="s">
        <v>169</v>
      </c>
      <c r="D21" s="127"/>
      <c r="E21" s="128"/>
      <c r="F21" s="125"/>
      <c r="G21" s="125"/>
      <c r="I21" s="19">
        <f>'Scores to classify hazards'!I24</f>
        <v>0</v>
      </c>
      <c r="J21" s="19">
        <f>'Scores to classify hazards'!J24</f>
        <v>0</v>
      </c>
      <c r="K21" s="19">
        <f>'Scores to classify hazards'!K24</f>
        <v>0</v>
      </c>
      <c r="L21" s="19">
        <f>'Scores to classify hazards'!L24</f>
        <v>0</v>
      </c>
      <c r="M21" s="19">
        <f>'Scores to classify hazards'!M24</f>
        <v>0</v>
      </c>
    </row>
    <row r="22" spans="1:13" ht="15" customHeight="1" x14ac:dyDescent="0.2">
      <c r="I22" s="19">
        <f>'Scores to classify hazards'!I25</f>
        <v>0</v>
      </c>
      <c r="J22" s="19">
        <f>'Scores to classify hazards'!J25</f>
        <v>0</v>
      </c>
      <c r="K22" s="19">
        <f>'Scores to classify hazards'!K25</f>
        <v>0</v>
      </c>
      <c r="L22" s="19">
        <f>'Scores to classify hazards'!L25</f>
        <v>0</v>
      </c>
      <c r="M22" s="19">
        <f>'Scores to classify hazards'!M25</f>
        <v>0</v>
      </c>
    </row>
    <row r="23" spans="1:13" ht="18" customHeight="1" x14ac:dyDescent="0.2">
      <c r="I23" s="19">
        <f>'Scores to classify hazards'!I26</f>
        <v>0</v>
      </c>
      <c r="J23" s="19">
        <f>'Scores to classify hazards'!J26</f>
        <v>0</v>
      </c>
      <c r="K23" s="19">
        <f>'Scores to classify hazards'!K26</f>
        <v>0</v>
      </c>
      <c r="L23" s="19">
        <f>'Scores to classify hazards'!L26</f>
        <v>0</v>
      </c>
      <c r="M23" s="19">
        <f>'Scores to classify hazards'!M26</f>
        <v>0</v>
      </c>
    </row>
    <row r="24" spans="1:13" ht="16.5" customHeight="1" x14ac:dyDescent="0.2">
      <c r="I24" s="19">
        <f>'Scores to classify hazards'!I27</f>
        <v>0</v>
      </c>
      <c r="J24" s="19">
        <f>'Scores to classify hazards'!J27</f>
        <v>0</v>
      </c>
      <c r="K24" s="19">
        <f>'Scores to classify hazards'!K27</f>
        <v>0</v>
      </c>
      <c r="L24" s="19">
        <f>'Scores to classify hazards'!L27</f>
        <v>0</v>
      </c>
      <c r="M24" s="19">
        <f>'Scores to classify hazards'!M27</f>
        <v>0</v>
      </c>
    </row>
    <row r="25" spans="1:13" ht="17.25" customHeight="1" x14ac:dyDescent="0.2">
      <c r="I25" s="19">
        <f>'Scores to classify hazards'!I28</f>
        <v>0</v>
      </c>
      <c r="J25" s="19">
        <f>'Scores to classify hazards'!J28</f>
        <v>0</v>
      </c>
      <c r="K25" s="19">
        <f>'Scores to classify hazards'!K28</f>
        <v>0</v>
      </c>
      <c r="L25" s="19">
        <f>'Scores to classify hazards'!L28</f>
        <v>0</v>
      </c>
      <c r="M25" s="19">
        <f>'Scores to classify hazards'!M28</f>
        <v>0</v>
      </c>
    </row>
    <row r="26" spans="1:13" ht="17.25" customHeight="1" x14ac:dyDescent="0.2">
      <c r="A26" s="24"/>
      <c r="B26" s="24"/>
      <c r="C26" s="24"/>
      <c r="D26" s="24"/>
      <c r="E26" s="24"/>
      <c r="I26" s="19">
        <f>'Scores to classify hazards'!I29</f>
        <v>0</v>
      </c>
      <c r="J26" s="19">
        <f>'Scores to classify hazards'!J29</f>
        <v>0</v>
      </c>
      <c r="K26" s="19">
        <f>'Scores to classify hazards'!K29</f>
        <v>0</v>
      </c>
      <c r="L26" s="19">
        <f>'Scores to classify hazards'!L29</f>
        <v>0</v>
      </c>
      <c r="M26" s="19">
        <f>'Scores to classify hazards'!M29</f>
        <v>0</v>
      </c>
    </row>
    <row r="27" spans="1:13" ht="21" customHeight="1" x14ac:dyDescent="0.2">
      <c r="A27" s="24"/>
      <c r="B27" s="24"/>
      <c r="C27" s="24"/>
      <c r="D27" s="24"/>
      <c r="E27" s="24"/>
      <c r="I27" s="19">
        <f>'Scores to classify hazards'!I30</f>
        <v>0</v>
      </c>
      <c r="J27" s="19">
        <f>'Scores to classify hazards'!J30</f>
        <v>0</v>
      </c>
      <c r="K27" s="19">
        <f>'Scores to classify hazards'!K30</f>
        <v>0</v>
      </c>
      <c r="L27" s="19">
        <f>'Scores to classify hazards'!L30</f>
        <v>0</v>
      </c>
      <c r="M27" s="19">
        <f>'Scores to classify hazards'!M30</f>
        <v>0</v>
      </c>
    </row>
    <row r="28" spans="1:13" x14ac:dyDescent="0.2">
      <c r="A28" s="24"/>
      <c r="B28" s="24"/>
      <c r="C28" s="24"/>
      <c r="D28" s="24"/>
      <c r="E28" s="24"/>
      <c r="I28" s="38" t="s">
        <v>175</v>
      </c>
      <c r="J28" s="38"/>
      <c r="K28" s="57"/>
      <c r="L28" s="57"/>
      <c r="M28" s="57"/>
    </row>
    <row r="29" spans="1:13" x14ac:dyDescent="0.2">
      <c r="A29" s="24"/>
      <c r="B29" s="24"/>
      <c r="C29" s="24"/>
      <c r="D29" s="24"/>
      <c r="E29" s="24"/>
      <c r="I29" s="58"/>
      <c r="J29" s="58"/>
      <c r="K29" s="58"/>
      <c r="L29" s="58"/>
      <c r="M29" s="58"/>
    </row>
    <row r="30" spans="1:13" x14ac:dyDescent="0.2">
      <c r="A30" s="24"/>
      <c r="B30" s="24"/>
      <c r="C30" s="24"/>
      <c r="D30" s="24"/>
      <c r="E30" s="24"/>
      <c r="I30" s="58"/>
      <c r="J30" s="58"/>
      <c r="K30" s="58"/>
      <c r="L30" s="58"/>
      <c r="M30" s="58"/>
    </row>
    <row r="31" spans="1:13" x14ac:dyDescent="0.2">
      <c r="A31" s="24"/>
      <c r="B31" s="24"/>
      <c r="C31" s="24"/>
      <c r="D31" s="24"/>
      <c r="E31" s="24"/>
      <c r="I31" s="58"/>
      <c r="J31" s="58"/>
      <c r="K31" s="58"/>
      <c r="L31" s="58"/>
      <c r="M31" s="58"/>
    </row>
    <row r="32" spans="1:13" x14ac:dyDescent="0.2">
      <c r="A32" s="24"/>
      <c r="B32" s="24"/>
      <c r="C32" s="24"/>
      <c r="D32" s="24"/>
      <c r="E32" s="24"/>
      <c r="I32" s="58"/>
      <c r="J32" s="58"/>
      <c r="K32" s="58"/>
      <c r="L32" s="58"/>
      <c r="M32" s="58"/>
    </row>
    <row r="33" spans="1:13" x14ac:dyDescent="0.2">
      <c r="A33" s="24"/>
      <c r="B33" s="24"/>
      <c r="C33" s="24"/>
      <c r="D33" s="24"/>
      <c r="E33" s="24"/>
      <c r="I33" s="58"/>
      <c r="J33" s="58"/>
      <c r="K33" s="58"/>
      <c r="L33" s="58"/>
      <c r="M33" s="58"/>
    </row>
    <row r="34" spans="1:13" x14ac:dyDescent="0.2">
      <c r="A34" s="24"/>
      <c r="B34" s="24"/>
      <c r="C34" s="24"/>
      <c r="D34" s="24"/>
      <c r="E34" s="24"/>
      <c r="I34" s="58"/>
      <c r="J34" s="58"/>
      <c r="K34" s="58"/>
      <c r="L34" s="58"/>
      <c r="M34" s="58"/>
    </row>
    <row r="35" spans="1:13" x14ac:dyDescent="0.2">
      <c r="A35" s="24"/>
      <c r="B35" s="24"/>
      <c r="C35" s="24"/>
      <c r="D35" s="24"/>
      <c r="E35" s="24"/>
      <c r="K35" s="55"/>
      <c r="L35" s="56"/>
      <c r="M35" s="56"/>
    </row>
    <row r="36" spans="1:13" x14ac:dyDescent="0.2">
      <c r="A36" s="24"/>
      <c r="B36" s="24"/>
      <c r="C36" s="24"/>
      <c r="D36" s="24"/>
      <c r="E36" s="24"/>
      <c r="I36" s="39"/>
      <c r="J36" s="39"/>
    </row>
    <row r="37" spans="1:13" x14ac:dyDescent="0.2">
      <c r="A37" s="24"/>
      <c r="B37" s="24"/>
      <c r="C37" s="24"/>
      <c r="D37" s="24"/>
      <c r="E37" s="24"/>
    </row>
    <row r="38" spans="1:13" x14ac:dyDescent="0.2">
      <c r="A38" s="24"/>
      <c r="B38" s="24"/>
      <c r="C38" s="24"/>
      <c r="D38" s="24"/>
      <c r="E38" s="24"/>
    </row>
    <row r="39" spans="1:13" x14ac:dyDescent="0.2">
      <c r="A39" s="24"/>
      <c r="B39" s="24"/>
      <c r="C39" s="24"/>
      <c r="D39" s="24"/>
      <c r="E39" s="24"/>
    </row>
    <row r="40" spans="1:13" x14ac:dyDescent="0.2">
      <c r="A40" s="24"/>
      <c r="B40" s="24"/>
      <c r="C40" s="24"/>
      <c r="D40" s="24"/>
      <c r="E40" s="24"/>
    </row>
    <row r="41" spans="1:13" x14ac:dyDescent="0.2">
      <c r="A41" s="24"/>
      <c r="B41" s="24"/>
      <c r="C41" s="24"/>
      <c r="D41" s="24"/>
      <c r="E41" s="24"/>
    </row>
    <row r="42" spans="1:13" x14ac:dyDescent="0.2">
      <c r="A42" s="24"/>
      <c r="B42" s="24"/>
      <c r="C42" s="24"/>
      <c r="D42" s="24"/>
      <c r="E42" s="24"/>
    </row>
    <row r="43" spans="1:13" x14ac:dyDescent="0.2">
      <c r="A43" s="24"/>
      <c r="B43" s="24"/>
      <c r="C43" s="24"/>
      <c r="D43" s="24"/>
      <c r="E43" s="24"/>
    </row>
    <row r="44" spans="1:13" x14ac:dyDescent="0.2">
      <c r="A44" s="24"/>
      <c r="B44" s="24"/>
      <c r="C44" s="24"/>
      <c r="D44" s="24"/>
      <c r="E44" s="24"/>
    </row>
    <row r="45" spans="1:13" x14ac:dyDescent="0.2">
      <c r="A45" s="24"/>
      <c r="B45" s="24"/>
      <c r="C45" s="24"/>
      <c r="D45" s="24"/>
      <c r="E45" s="24"/>
    </row>
    <row r="46" spans="1:13" x14ac:dyDescent="0.2">
      <c r="A46" s="24"/>
      <c r="B46" s="24"/>
      <c r="C46" s="24"/>
      <c r="D46" s="24"/>
      <c r="E46" s="24"/>
    </row>
    <row r="47" spans="1:13" x14ac:dyDescent="0.2">
      <c r="A47" s="24"/>
      <c r="B47" s="24"/>
      <c r="C47" s="24"/>
      <c r="D47" s="24"/>
      <c r="E47" s="24"/>
    </row>
    <row r="48" spans="1:13" x14ac:dyDescent="0.2">
      <c r="A48" s="24"/>
      <c r="B48" s="24"/>
      <c r="C48" s="24"/>
      <c r="D48" s="24"/>
      <c r="E48" s="24"/>
    </row>
    <row r="49" spans="1:5" x14ac:dyDescent="0.2">
      <c r="A49" s="24"/>
      <c r="B49" s="24"/>
      <c r="C49" s="24"/>
      <c r="D49" s="24"/>
      <c r="E49" s="24"/>
    </row>
    <row r="50" spans="1:5" x14ac:dyDescent="0.2">
      <c r="A50" s="24"/>
      <c r="B50" s="24"/>
      <c r="C50" s="24"/>
      <c r="D50" s="24"/>
      <c r="E50" s="24"/>
    </row>
    <row r="51" spans="1:5" x14ac:dyDescent="0.2">
      <c r="A51" s="24"/>
      <c r="B51" s="24"/>
      <c r="C51" s="24"/>
      <c r="D51" s="24"/>
      <c r="E51" s="24"/>
    </row>
    <row r="52" spans="1:5" x14ac:dyDescent="0.2">
      <c r="A52" s="24"/>
      <c r="B52" s="24"/>
      <c r="C52" s="24"/>
      <c r="D52" s="24"/>
      <c r="E52" s="24"/>
    </row>
    <row r="53" spans="1:5" x14ac:dyDescent="0.2">
      <c r="A53" s="24"/>
      <c r="B53" s="24"/>
      <c r="C53" s="24"/>
      <c r="D53" s="24"/>
      <c r="E53" s="24"/>
    </row>
    <row r="54" spans="1:5" x14ac:dyDescent="0.2">
      <c r="A54" s="24"/>
      <c r="B54" s="24"/>
      <c r="C54" s="24"/>
      <c r="D54" s="24"/>
      <c r="E54" s="24"/>
    </row>
    <row r="55" spans="1:5" x14ac:dyDescent="0.2">
      <c r="A55" s="24"/>
      <c r="B55" s="24"/>
      <c r="C55" s="24"/>
      <c r="D55" s="24"/>
      <c r="E55" s="24"/>
    </row>
    <row r="56" spans="1:5" x14ac:dyDescent="0.2">
      <c r="A56" s="24"/>
      <c r="B56" s="24"/>
      <c r="C56" s="24"/>
      <c r="D56" s="24"/>
      <c r="E56" s="24"/>
    </row>
    <row r="57" spans="1:5" x14ac:dyDescent="0.2">
      <c r="A57" s="24"/>
      <c r="B57" s="24"/>
      <c r="C57" s="24"/>
      <c r="D57" s="24"/>
      <c r="E57" s="24"/>
    </row>
    <row r="58" spans="1:5" x14ac:dyDescent="0.2">
      <c r="A58" s="24"/>
      <c r="B58" s="24"/>
      <c r="C58" s="24"/>
      <c r="D58" s="24"/>
      <c r="E58" s="24"/>
    </row>
    <row r="59" spans="1:5" x14ac:dyDescent="0.2">
      <c r="A59" s="24"/>
      <c r="B59" s="24"/>
      <c r="C59" s="24"/>
      <c r="D59" s="24"/>
      <c r="E59" s="24"/>
    </row>
    <row r="60" spans="1:5" x14ac:dyDescent="0.2">
      <c r="A60" s="24"/>
      <c r="B60" s="24"/>
      <c r="C60" s="24"/>
      <c r="D60" s="24"/>
      <c r="E60" s="24"/>
    </row>
    <row r="61" spans="1:5" x14ac:dyDescent="0.2">
      <c r="A61" s="39"/>
      <c r="B61" s="39"/>
      <c r="C61" s="20"/>
    </row>
  </sheetData>
  <mergeCells count="49">
    <mergeCell ref="O2:Q2"/>
    <mergeCell ref="O3:O4"/>
    <mergeCell ref="P3:P4"/>
    <mergeCell ref="Q3:Q4"/>
    <mergeCell ref="O5:O8"/>
    <mergeCell ref="P5:P6"/>
    <mergeCell ref="Q5:Q6"/>
    <mergeCell ref="P7:P8"/>
    <mergeCell ref="Q7:Q8"/>
    <mergeCell ref="A16:A18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A7:A9"/>
    <mergeCell ref="A10:A12"/>
    <mergeCell ref="A13:A15"/>
    <mergeCell ref="C16:E16"/>
    <mergeCell ref="C17:E17"/>
    <mergeCell ref="C19:E19"/>
    <mergeCell ref="I2:M2"/>
    <mergeCell ref="C3:E3"/>
    <mergeCell ref="G16:G18"/>
    <mergeCell ref="G19:G21"/>
    <mergeCell ref="G7:G9"/>
    <mergeCell ref="G10:G12"/>
    <mergeCell ref="G13:G15"/>
    <mergeCell ref="J3:M3"/>
    <mergeCell ref="A4:A6"/>
    <mergeCell ref="A19:A21"/>
    <mergeCell ref="I3:I4"/>
    <mergeCell ref="C18:E18"/>
    <mergeCell ref="F4:F6"/>
    <mergeCell ref="C6:E6"/>
    <mergeCell ref="C4:E4"/>
    <mergeCell ref="C5:E5"/>
    <mergeCell ref="F7:F9"/>
    <mergeCell ref="F10:F12"/>
    <mergeCell ref="F13:F15"/>
    <mergeCell ref="G4:G6"/>
    <mergeCell ref="F16:F18"/>
    <mergeCell ref="F19:F21"/>
    <mergeCell ref="C20:E20"/>
    <mergeCell ref="C21:E2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V36"/>
  <sheetViews>
    <sheetView workbookViewId="0">
      <selection sqref="A1:XFD1048576"/>
    </sheetView>
  </sheetViews>
  <sheetFormatPr defaultRowHeight="12.75" x14ac:dyDescent="0.2"/>
  <cols>
    <col min="1" max="1" width="3.7109375" style="66" customWidth="1"/>
    <col min="2" max="2" width="17.140625" style="66" customWidth="1"/>
    <col min="3" max="3" width="11.28515625" style="66" customWidth="1"/>
    <col min="4" max="4" width="3" style="66" customWidth="1"/>
    <col min="5" max="5" width="17.85546875" style="66" customWidth="1"/>
    <col min="6" max="6" width="2.85546875" style="66" customWidth="1"/>
    <col min="7" max="7" width="18" style="66" customWidth="1"/>
    <col min="8" max="8" width="2.7109375" style="66" customWidth="1"/>
    <col min="9" max="9" width="14.42578125" style="66" customWidth="1"/>
    <col min="10" max="10" width="3.28515625" style="66" customWidth="1"/>
    <col min="11" max="11" width="12.85546875" style="66" customWidth="1"/>
    <col min="12" max="12" width="2.85546875" style="66" customWidth="1"/>
    <col min="13" max="13" width="18.28515625" style="66" customWidth="1"/>
    <col min="14" max="14" width="3.140625" style="66" customWidth="1"/>
    <col min="15" max="15" width="7.7109375" style="66" customWidth="1"/>
    <col min="16" max="17" width="9.140625" style="66"/>
    <col min="18" max="16384" width="9.140625" style="24"/>
  </cols>
  <sheetData>
    <row r="1" spans="2:19" x14ac:dyDescent="0.2"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68"/>
      <c r="O1" s="69"/>
      <c r="P1" s="70"/>
    </row>
    <row r="2" spans="2:19" ht="41.25" customHeight="1" x14ac:dyDescent="0.2">
      <c r="B2" s="71" t="s">
        <v>25</v>
      </c>
      <c r="C2" s="72" t="s">
        <v>21</v>
      </c>
      <c r="D2" s="72"/>
      <c r="E2" s="72" t="s">
        <v>14</v>
      </c>
      <c r="F2" s="72"/>
      <c r="G2" s="72" t="s">
        <v>15</v>
      </c>
      <c r="H2" s="72"/>
      <c r="I2" s="72" t="s">
        <v>16</v>
      </c>
      <c r="J2" s="72"/>
      <c r="K2" s="72" t="s">
        <v>19</v>
      </c>
      <c r="L2" s="72"/>
      <c r="M2" s="72" t="s">
        <v>20</v>
      </c>
      <c r="N2" s="72"/>
      <c r="O2" s="72"/>
      <c r="P2" s="73"/>
      <c r="Q2" s="74"/>
      <c r="R2" s="75"/>
      <c r="S2" s="76"/>
    </row>
    <row r="3" spans="2:19" x14ac:dyDescent="0.2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77"/>
      <c r="Q3" s="74"/>
      <c r="R3" s="75"/>
      <c r="S3" s="76"/>
    </row>
    <row r="4" spans="2:19" x14ac:dyDescent="0.2">
      <c r="C4" s="78" t="s">
        <v>1</v>
      </c>
      <c r="D4" s="78"/>
      <c r="E4" s="78" t="s">
        <v>4</v>
      </c>
      <c r="F4" s="78"/>
      <c r="G4" s="78" t="s">
        <v>5</v>
      </c>
      <c r="H4" s="78"/>
      <c r="I4" s="78" t="s">
        <v>6</v>
      </c>
      <c r="J4" s="78"/>
      <c r="K4" s="78" t="s">
        <v>9</v>
      </c>
      <c r="L4" s="78"/>
      <c r="M4" s="78" t="s">
        <v>10</v>
      </c>
      <c r="N4" s="78"/>
      <c r="O4" s="78" t="s">
        <v>1</v>
      </c>
      <c r="P4" s="69"/>
      <c r="Q4" s="74"/>
      <c r="R4" s="75"/>
      <c r="S4" s="76"/>
    </row>
    <row r="5" spans="2:19" x14ac:dyDescent="0.2">
      <c r="B5" s="66" t="s">
        <v>0</v>
      </c>
      <c r="C5" s="67">
        <v>3</v>
      </c>
      <c r="D5" s="67">
        <v>1</v>
      </c>
      <c r="E5" s="67">
        <v>3</v>
      </c>
      <c r="F5" s="67">
        <v>1</v>
      </c>
      <c r="G5" s="67">
        <v>3</v>
      </c>
      <c r="H5" s="67">
        <v>1</v>
      </c>
      <c r="I5" s="67">
        <v>3</v>
      </c>
      <c r="J5" s="67">
        <v>1</v>
      </c>
      <c r="K5" s="67">
        <v>3</v>
      </c>
      <c r="L5" s="67">
        <v>1</v>
      </c>
      <c r="M5" s="67">
        <v>3</v>
      </c>
      <c r="N5" s="67">
        <v>1</v>
      </c>
      <c r="O5" s="67">
        <f>C5</f>
        <v>3</v>
      </c>
      <c r="P5" s="67"/>
      <c r="Q5" s="74"/>
      <c r="R5" s="75"/>
      <c r="S5" s="76"/>
    </row>
    <row r="6" spans="2:19" x14ac:dyDescent="0.2">
      <c r="B6" s="79" t="s">
        <v>11</v>
      </c>
      <c r="C6" s="59">
        <f>'Score  principles '!F4</f>
        <v>2</v>
      </c>
      <c r="D6" s="59">
        <v>1</v>
      </c>
      <c r="E6" s="59">
        <f>'Score  principles '!F7</f>
        <v>1</v>
      </c>
      <c r="F6" s="60">
        <v>1</v>
      </c>
      <c r="G6" s="59">
        <f>'Score  principles '!F10</f>
        <v>1</v>
      </c>
      <c r="H6" s="60">
        <v>1</v>
      </c>
      <c r="I6" s="59">
        <f>'Score  principles '!F13</f>
        <v>2</v>
      </c>
      <c r="J6" s="60">
        <v>1</v>
      </c>
      <c r="K6" s="59">
        <f>'Score  principles '!F16</f>
        <v>2</v>
      </c>
      <c r="L6" s="60">
        <v>1</v>
      </c>
      <c r="M6" s="59">
        <f>'Score  principles '!F19</f>
        <v>2</v>
      </c>
      <c r="N6" s="60">
        <v>1</v>
      </c>
      <c r="O6" s="59">
        <f>C6</f>
        <v>2</v>
      </c>
      <c r="P6" s="69"/>
      <c r="Q6" s="74"/>
      <c r="R6" s="75"/>
      <c r="S6" s="76"/>
    </row>
    <row r="7" spans="2:19" x14ac:dyDescent="0.2">
      <c r="B7" s="80" t="s">
        <v>12</v>
      </c>
      <c r="C7" s="67">
        <v>1</v>
      </c>
      <c r="D7" s="67">
        <v>1</v>
      </c>
      <c r="E7" s="67">
        <v>1</v>
      </c>
      <c r="F7" s="67">
        <v>1</v>
      </c>
      <c r="G7" s="67">
        <v>1</v>
      </c>
      <c r="H7" s="67">
        <v>1</v>
      </c>
      <c r="I7" s="67">
        <v>1</v>
      </c>
      <c r="J7" s="67">
        <v>1</v>
      </c>
      <c r="K7" s="67">
        <v>1</v>
      </c>
      <c r="L7" s="67">
        <v>1</v>
      </c>
      <c r="M7" s="67">
        <v>1</v>
      </c>
      <c r="N7" s="67">
        <v>1</v>
      </c>
      <c r="O7" s="67">
        <f>C7</f>
        <v>1</v>
      </c>
      <c r="P7" s="68"/>
      <c r="Q7" s="74"/>
      <c r="R7" s="75"/>
      <c r="S7" s="76"/>
    </row>
    <row r="8" spans="2:19" x14ac:dyDescent="0.2"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74"/>
      <c r="R8" s="75"/>
      <c r="S8" s="76"/>
    </row>
    <row r="9" spans="2:19" x14ac:dyDescent="0.2">
      <c r="B9" s="77" t="s">
        <v>24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81"/>
      <c r="P9" s="78" t="s">
        <v>174</v>
      </c>
      <c r="Q9" s="82"/>
      <c r="R9" s="75"/>
      <c r="S9" s="76"/>
    </row>
    <row r="10" spans="2:19" x14ac:dyDescent="0.2">
      <c r="B10" s="80" t="s">
        <v>22</v>
      </c>
      <c r="C10" s="67">
        <f t="shared" ref="C10:N12" si="0">C5*D5</f>
        <v>3</v>
      </c>
      <c r="D10" s="67">
        <f t="shared" si="0"/>
        <v>3</v>
      </c>
      <c r="E10" s="67">
        <f t="shared" si="0"/>
        <v>3</v>
      </c>
      <c r="F10" s="67">
        <f t="shared" si="0"/>
        <v>3</v>
      </c>
      <c r="G10" s="67">
        <f t="shared" si="0"/>
        <v>3</v>
      </c>
      <c r="H10" s="67">
        <f t="shared" si="0"/>
        <v>3</v>
      </c>
      <c r="I10" s="67">
        <f t="shared" si="0"/>
        <v>3</v>
      </c>
      <c r="J10" s="67">
        <f t="shared" si="0"/>
        <v>3</v>
      </c>
      <c r="K10" s="67">
        <f t="shared" si="0"/>
        <v>3</v>
      </c>
      <c r="L10" s="67">
        <f t="shared" si="0"/>
        <v>3</v>
      </c>
      <c r="M10" s="67">
        <f t="shared" si="0"/>
        <v>3</v>
      </c>
      <c r="N10" s="67">
        <f t="shared" si="0"/>
        <v>3</v>
      </c>
      <c r="O10" s="67"/>
      <c r="P10" s="83">
        <f>SUM(C10:N10)</f>
        <v>36</v>
      </c>
      <c r="Q10" s="74"/>
      <c r="R10" s="75"/>
      <c r="S10" s="76"/>
    </row>
    <row r="11" spans="2:19" x14ac:dyDescent="0.2">
      <c r="B11" s="80" t="s">
        <v>26</v>
      </c>
      <c r="C11" s="67">
        <f t="shared" si="0"/>
        <v>2</v>
      </c>
      <c r="D11" s="67">
        <f t="shared" si="0"/>
        <v>1</v>
      </c>
      <c r="E11" s="67">
        <f t="shared" si="0"/>
        <v>1</v>
      </c>
      <c r="F11" s="67">
        <f t="shared" si="0"/>
        <v>1</v>
      </c>
      <c r="G11" s="67">
        <f t="shared" si="0"/>
        <v>1</v>
      </c>
      <c r="H11" s="67">
        <f t="shared" si="0"/>
        <v>2</v>
      </c>
      <c r="I11" s="67">
        <f t="shared" si="0"/>
        <v>2</v>
      </c>
      <c r="J11" s="67">
        <f t="shared" si="0"/>
        <v>2</v>
      </c>
      <c r="K11" s="67">
        <f t="shared" si="0"/>
        <v>2</v>
      </c>
      <c r="L11" s="67">
        <f t="shared" si="0"/>
        <v>2</v>
      </c>
      <c r="M11" s="67">
        <f t="shared" si="0"/>
        <v>2</v>
      </c>
      <c r="N11" s="67">
        <f t="shared" si="0"/>
        <v>2</v>
      </c>
      <c r="O11" s="67"/>
      <c r="P11" s="83">
        <f>SUM(C11:N11)</f>
        <v>20</v>
      </c>
      <c r="Q11" s="74"/>
      <c r="R11" s="76"/>
      <c r="S11" s="76"/>
    </row>
    <row r="12" spans="2:19" x14ac:dyDescent="0.2">
      <c r="B12" s="80" t="s">
        <v>23</v>
      </c>
      <c r="C12" s="67">
        <f t="shared" si="0"/>
        <v>1</v>
      </c>
      <c r="D12" s="67">
        <f t="shared" si="0"/>
        <v>1</v>
      </c>
      <c r="E12" s="67">
        <f t="shared" si="0"/>
        <v>1</v>
      </c>
      <c r="F12" s="67">
        <f t="shared" si="0"/>
        <v>1</v>
      </c>
      <c r="G12" s="67">
        <f t="shared" si="0"/>
        <v>1</v>
      </c>
      <c r="H12" s="67">
        <f t="shared" si="0"/>
        <v>1</v>
      </c>
      <c r="I12" s="67">
        <f t="shared" si="0"/>
        <v>1</v>
      </c>
      <c r="J12" s="67">
        <f t="shared" si="0"/>
        <v>1</v>
      </c>
      <c r="K12" s="67">
        <f t="shared" si="0"/>
        <v>1</v>
      </c>
      <c r="L12" s="67">
        <f t="shared" si="0"/>
        <v>1</v>
      </c>
      <c r="M12" s="67">
        <f t="shared" si="0"/>
        <v>1</v>
      </c>
      <c r="N12" s="67">
        <f t="shared" si="0"/>
        <v>1</v>
      </c>
      <c r="O12" s="67"/>
      <c r="P12" s="83">
        <f>SUM(C12:N12)</f>
        <v>12</v>
      </c>
      <c r="Q12" s="74"/>
      <c r="R12" s="76"/>
      <c r="S12" s="76"/>
    </row>
    <row r="13" spans="2:19" x14ac:dyDescent="0.2">
      <c r="B13" s="80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84" t="s">
        <v>136</v>
      </c>
      <c r="P13" s="85">
        <f>100*($P$11-$P$12)/($P$10-$P$12)</f>
        <v>33.333333333333336</v>
      </c>
    </row>
    <row r="14" spans="2:19" x14ac:dyDescent="0.2"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19" x14ac:dyDescent="0.2"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31" spans="17:22" x14ac:dyDescent="0.2">
      <c r="Q31" s="80"/>
      <c r="R31" s="86"/>
      <c r="S31" s="86"/>
      <c r="T31" s="86"/>
      <c r="U31" s="86"/>
      <c r="V31" s="86"/>
    </row>
    <row r="32" spans="17:22" x14ac:dyDescent="0.2">
      <c r="Q32" s="80"/>
      <c r="R32" s="86"/>
      <c r="S32" s="86"/>
      <c r="T32" s="86"/>
      <c r="U32" s="86"/>
      <c r="V32" s="86"/>
    </row>
    <row r="33" spans="17:22" x14ac:dyDescent="0.2">
      <c r="Q33" s="80"/>
      <c r="R33" s="86"/>
      <c r="S33" s="87"/>
      <c r="T33" s="86"/>
      <c r="U33" s="86"/>
      <c r="V33" s="86"/>
    </row>
    <row r="34" spans="17:22" x14ac:dyDescent="0.2">
      <c r="Q34" s="80"/>
      <c r="R34" s="86"/>
      <c r="S34" s="86"/>
      <c r="T34" s="86"/>
      <c r="U34" s="86"/>
      <c r="V34" s="86"/>
    </row>
    <row r="35" spans="17:22" x14ac:dyDescent="0.2">
      <c r="Q35" s="146"/>
      <c r="R35" s="146"/>
      <c r="S35" s="146"/>
      <c r="T35" s="146"/>
      <c r="U35" s="146"/>
      <c r="V35" s="86"/>
    </row>
    <row r="36" spans="17:22" x14ac:dyDescent="0.2">
      <c r="Q36" s="146"/>
      <c r="R36" s="146"/>
      <c r="S36" s="146"/>
      <c r="T36" s="146"/>
      <c r="U36" s="146"/>
      <c r="V36" s="86"/>
    </row>
  </sheetData>
  <sheetProtection sheet="1" objects="1" scenarios="1"/>
  <mergeCells count="2">
    <mergeCell ref="Q36:U36"/>
    <mergeCell ref="Q35:U35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5"/>
  <sheetViews>
    <sheetView workbookViewId="0">
      <selection activeCell="X27" sqref="X27"/>
    </sheetView>
  </sheetViews>
  <sheetFormatPr defaultRowHeight="12.75" x14ac:dyDescent="0.2"/>
  <cols>
    <col min="1" max="1" width="3.7109375" customWidth="1"/>
    <col min="2" max="2" width="15.42578125" customWidth="1"/>
    <col min="3" max="3" width="9.85546875" customWidth="1"/>
    <col min="4" max="4" width="2" bestFit="1" customWidth="1"/>
    <col min="5" max="5" width="9.140625" customWidth="1"/>
    <col min="6" max="6" width="2" bestFit="1" customWidth="1"/>
    <col min="7" max="7" width="16.7109375" customWidth="1"/>
    <col min="8" max="8" width="1.85546875" bestFit="1" customWidth="1"/>
    <col min="9" max="9" width="13.85546875" customWidth="1"/>
    <col min="10" max="10" width="2.5703125" customWidth="1"/>
    <col min="11" max="11" width="18.42578125" customWidth="1"/>
    <col min="12" max="12" width="2.85546875" customWidth="1"/>
    <col min="13" max="13" width="13.85546875" customWidth="1"/>
    <col min="14" max="14" width="1.85546875" bestFit="1" customWidth="1"/>
    <col min="15" max="15" width="13.5703125" customWidth="1"/>
    <col min="16" max="16" width="2" bestFit="1" customWidth="1"/>
    <col min="17" max="17" width="9.42578125" customWidth="1"/>
    <col min="18" max="18" width="2" bestFit="1" customWidth="1"/>
    <col min="19" max="19" width="9.42578125" customWidth="1"/>
    <col min="20" max="20" width="1.85546875" bestFit="1" customWidth="1"/>
    <col min="21" max="21" width="11" customWidth="1"/>
    <col min="22" max="22" width="2" bestFit="1" customWidth="1"/>
    <col min="23" max="23" width="19.28515625" customWidth="1"/>
    <col min="24" max="24" width="2.5703125" customWidth="1"/>
    <col min="25" max="25" width="16.7109375" customWidth="1"/>
    <col min="26" max="26" width="1.85546875" bestFit="1" customWidth="1"/>
    <col min="27" max="27" width="5.7109375" customWidth="1"/>
  </cols>
  <sheetData>
    <row r="1" spans="2:29" x14ac:dyDescent="0.2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1"/>
    </row>
    <row r="2" spans="2:29" ht="41.25" customHeight="1" x14ac:dyDescent="0.2">
      <c r="B2" s="8" t="s">
        <v>25</v>
      </c>
      <c r="C2" s="5" t="s">
        <v>21</v>
      </c>
      <c r="D2" s="5"/>
      <c r="E2" s="5" t="s">
        <v>13</v>
      </c>
      <c r="F2" s="5"/>
      <c r="G2" s="5" t="s">
        <v>137</v>
      </c>
      <c r="H2" s="5"/>
      <c r="I2" s="15" t="s">
        <v>138</v>
      </c>
      <c r="J2" s="5"/>
      <c r="K2" s="5" t="s">
        <v>14</v>
      </c>
      <c r="L2" s="5"/>
      <c r="M2" s="5" t="s">
        <v>15</v>
      </c>
      <c r="N2" s="5"/>
      <c r="O2" s="5" t="s">
        <v>16</v>
      </c>
      <c r="P2" s="5"/>
      <c r="Q2" s="5" t="s">
        <v>17</v>
      </c>
      <c r="R2" s="5"/>
      <c r="S2" s="5" t="s">
        <v>18</v>
      </c>
      <c r="T2" s="5"/>
      <c r="U2" s="5" t="s">
        <v>19</v>
      </c>
      <c r="V2" s="5"/>
      <c r="W2" s="5" t="s">
        <v>139</v>
      </c>
      <c r="X2" s="6"/>
      <c r="Y2" s="5" t="s">
        <v>20</v>
      </c>
      <c r="Z2" s="2"/>
      <c r="AA2" s="1"/>
    </row>
    <row r="3" spans="2:29" x14ac:dyDescent="0.2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</row>
    <row r="4" spans="2:29" x14ac:dyDescent="0.2">
      <c r="B4" s="4"/>
      <c r="C4" s="43" t="s">
        <v>1</v>
      </c>
      <c r="D4" s="43"/>
      <c r="E4" s="43" t="s">
        <v>2</v>
      </c>
      <c r="F4" s="43"/>
      <c r="G4" s="43" t="s">
        <v>3</v>
      </c>
      <c r="H4" s="43"/>
      <c r="I4" s="43" t="s">
        <v>134</v>
      </c>
      <c r="J4" s="43"/>
      <c r="K4" s="43" t="s">
        <v>4</v>
      </c>
      <c r="L4" s="43"/>
      <c r="M4" s="43" t="s">
        <v>5</v>
      </c>
      <c r="N4" s="43"/>
      <c r="O4" s="43" t="s">
        <v>6</v>
      </c>
      <c r="P4" s="43"/>
      <c r="Q4" s="43" t="s">
        <v>7</v>
      </c>
      <c r="R4" s="43"/>
      <c r="S4" s="43" t="s">
        <v>8</v>
      </c>
      <c r="T4" s="43"/>
      <c r="U4" s="43" t="s">
        <v>9</v>
      </c>
      <c r="V4" s="43"/>
      <c r="W4" s="43" t="s">
        <v>135</v>
      </c>
      <c r="X4" s="48"/>
      <c r="Y4" s="43" t="s">
        <v>10</v>
      </c>
      <c r="Z4" s="43"/>
      <c r="AA4" s="43" t="s">
        <v>1</v>
      </c>
      <c r="AB4" s="50"/>
      <c r="AC4" s="4"/>
    </row>
    <row r="5" spans="2:29" x14ac:dyDescent="0.2">
      <c r="B5" s="4" t="s">
        <v>0</v>
      </c>
      <c r="C5" s="48">
        <v>3</v>
      </c>
      <c r="D5" s="48">
        <v>1</v>
      </c>
      <c r="E5" s="48"/>
      <c r="F5" s="48">
        <v>1</v>
      </c>
      <c r="G5" s="48"/>
      <c r="H5" s="48">
        <v>1</v>
      </c>
      <c r="I5" s="48"/>
      <c r="J5" s="48">
        <v>1</v>
      </c>
      <c r="K5" s="48">
        <v>3</v>
      </c>
      <c r="L5" s="48">
        <v>1</v>
      </c>
      <c r="M5" s="48">
        <v>3</v>
      </c>
      <c r="N5" s="48">
        <v>1</v>
      </c>
      <c r="O5" s="48">
        <v>3</v>
      </c>
      <c r="P5" s="48">
        <v>1</v>
      </c>
      <c r="Q5" s="48"/>
      <c r="R5" s="48">
        <v>1</v>
      </c>
      <c r="S5" s="48"/>
      <c r="T5" s="48">
        <v>1</v>
      </c>
      <c r="U5" s="48">
        <v>3</v>
      </c>
      <c r="V5" s="48">
        <v>1</v>
      </c>
      <c r="W5" s="48"/>
      <c r="X5" s="48">
        <v>1</v>
      </c>
      <c r="Y5" s="48">
        <v>3</v>
      </c>
      <c r="Z5" s="48">
        <v>1</v>
      </c>
      <c r="AA5" s="48">
        <v>3</v>
      </c>
      <c r="AB5" s="48"/>
      <c r="AC5" s="4"/>
    </row>
    <row r="6" spans="2:29" x14ac:dyDescent="0.2">
      <c r="B6" s="52" t="s">
        <v>11</v>
      </c>
      <c r="C6" s="59">
        <f>'Green star (6 corners)'!$C$6</f>
        <v>2</v>
      </c>
      <c r="D6" s="59">
        <v>1</v>
      </c>
      <c r="E6" s="59"/>
      <c r="F6" s="60">
        <v>1</v>
      </c>
      <c r="G6" s="59"/>
      <c r="H6" s="60">
        <v>1</v>
      </c>
      <c r="I6" s="61"/>
      <c r="J6" s="60">
        <v>1</v>
      </c>
      <c r="K6" s="59">
        <f>'Green star (6 corners)'!$E$6</f>
        <v>1</v>
      </c>
      <c r="L6" s="60">
        <v>1</v>
      </c>
      <c r="M6" s="59">
        <f>'Green star (6 corners)'!$G$6</f>
        <v>1</v>
      </c>
      <c r="N6" s="60">
        <v>1</v>
      </c>
      <c r="O6" s="59">
        <f>'Green star (6 corners)'!$I$6</f>
        <v>2</v>
      </c>
      <c r="P6" s="60">
        <v>1</v>
      </c>
      <c r="Q6" s="59"/>
      <c r="R6" s="60">
        <v>1</v>
      </c>
      <c r="S6" s="59"/>
      <c r="T6" s="60">
        <v>1</v>
      </c>
      <c r="U6" s="59">
        <f>'Green star (6 corners)'!K6</f>
        <v>2</v>
      </c>
      <c r="V6" s="60">
        <v>1</v>
      </c>
      <c r="W6" s="61"/>
      <c r="X6" s="60">
        <v>1</v>
      </c>
      <c r="Y6" s="59">
        <f>'Green star (6 corners)'!M6</f>
        <v>2</v>
      </c>
      <c r="Z6" s="59">
        <f>S7</f>
        <v>1</v>
      </c>
      <c r="AA6" s="59">
        <f>C6</f>
        <v>2</v>
      </c>
      <c r="AB6" s="50"/>
      <c r="AC6" s="4"/>
    </row>
    <row r="7" spans="2:29" x14ac:dyDescent="0.2">
      <c r="B7" s="53" t="s">
        <v>12</v>
      </c>
      <c r="C7" s="48">
        <v>1</v>
      </c>
      <c r="D7" s="48">
        <v>1</v>
      </c>
      <c r="E7" s="48">
        <v>1</v>
      </c>
      <c r="F7" s="48">
        <v>1</v>
      </c>
      <c r="G7" s="48">
        <v>1</v>
      </c>
      <c r="H7" s="48">
        <v>1</v>
      </c>
      <c r="I7" s="48">
        <v>1</v>
      </c>
      <c r="J7" s="48">
        <v>1</v>
      </c>
      <c r="K7" s="48">
        <v>1</v>
      </c>
      <c r="L7" s="48">
        <v>1</v>
      </c>
      <c r="M7" s="48">
        <v>1</v>
      </c>
      <c r="N7" s="48">
        <v>1</v>
      </c>
      <c r="O7" s="48">
        <v>1</v>
      </c>
      <c r="P7" s="48">
        <v>1</v>
      </c>
      <c r="Q7" s="48">
        <v>1</v>
      </c>
      <c r="R7" s="48">
        <v>1</v>
      </c>
      <c r="S7" s="48">
        <v>1</v>
      </c>
      <c r="T7" s="48">
        <v>1</v>
      </c>
      <c r="U7" s="48">
        <v>1</v>
      </c>
      <c r="V7" s="48">
        <v>1</v>
      </c>
      <c r="W7" s="48">
        <v>1</v>
      </c>
      <c r="X7" s="48">
        <v>1</v>
      </c>
      <c r="Y7" s="48">
        <v>1</v>
      </c>
      <c r="Z7" s="48">
        <v>1</v>
      </c>
      <c r="AA7" s="48">
        <v>1</v>
      </c>
      <c r="AB7" s="49"/>
      <c r="AC7" s="4"/>
    </row>
    <row r="8" spans="2:29" x14ac:dyDescent="0.2">
      <c r="B8" s="4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"/>
    </row>
    <row r="9" spans="2:29" x14ac:dyDescent="0.2">
      <c r="B9" s="51" t="s">
        <v>24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"/>
      <c r="AB9" s="43" t="s">
        <v>174</v>
      </c>
      <c r="AC9" s="4"/>
    </row>
    <row r="10" spans="2:29" x14ac:dyDescent="0.2">
      <c r="B10" s="53" t="s">
        <v>22</v>
      </c>
      <c r="C10" s="48">
        <f t="shared" ref="C10:Z12" si="0">C5*D5</f>
        <v>3</v>
      </c>
      <c r="D10" s="48">
        <v>0</v>
      </c>
      <c r="E10" s="48"/>
      <c r="F10" s="48">
        <v>0</v>
      </c>
      <c r="G10" s="48"/>
      <c r="H10" s="48">
        <v>0</v>
      </c>
      <c r="I10" s="48"/>
      <c r="J10" s="48">
        <f t="shared" si="0"/>
        <v>3</v>
      </c>
      <c r="K10" s="48">
        <f t="shared" si="0"/>
        <v>3</v>
      </c>
      <c r="L10" s="48">
        <f t="shared" si="0"/>
        <v>3</v>
      </c>
      <c r="M10" s="48">
        <f t="shared" si="0"/>
        <v>3</v>
      </c>
      <c r="N10" s="48">
        <f t="shared" si="0"/>
        <v>3</v>
      </c>
      <c r="O10" s="48">
        <f t="shared" si="0"/>
        <v>3</v>
      </c>
      <c r="P10" s="48">
        <v>0</v>
      </c>
      <c r="Q10" s="48"/>
      <c r="R10" s="48">
        <v>0</v>
      </c>
      <c r="S10" s="48"/>
      <c r="T10" s="48">
        <f t="shared" si="0"/>
        <v>3</v>
      </c>
      <c r="U10" s="48">
        <f t="shared" si="0"/>
        <v>3</v>
      </c>
      <c r="V10" s="48">
        <v>0</v>
      </c>
      <c r="W10" s="48"/>
      <c r="X10" s="48">
        <f t="shared" si="0"/>
        <v>3</v>
      </c>
      <c r="Y10" s="48">
        <f t="shared" si="0"/>
        <v>3</v>
      </c>
      <c r="Z10" s="48">
        <f t="shared" si="0"/>
        <v>3</v>
      </c>
      <c r="AA10" s="48"/>
      <c r="AB10" s="54">
        <f>SUM(C10:Z10)</f>
        <v>36</v>
      </c>
      <c r="AC10" s="4"/>
    </row>
    <row r="11" spans="2:29" x14ac:dyDescent="0.2">
      <c r="B11" s="53" t="s">
        <v>26</v>
      </c>
      <c r="C11" s="48">
        <f>C6*D6</f>
        <v>2</v>
      </c>
      <c r="D11" s="48">
        <v>0</v>
      </c>
      <c r="E11" s="48"/>
      <c r="F11" s="48">
        <v>0</v>
      </c>
      <c r="G11" s="48"/>
      <c r="H11" s="48">
        <v>0</v>
      </c>
      <c r="I11" s="48"/>
      <c r="J11" s="48">
        <f t="shared" si="0"/>
        <v>1</v>
      </c>
      <c r="K11" s="48">
        <f>K6*L6</f>
        <v>1</v>
      </c>
      <c r="L11" s="48">
        <f t="shared" si="0"/>
        <v>1</v>
      </c>
      <c r="M11" s="48">
        <f>M6*N6</f>
        <v>1</v>
      </c>
      <c r="N11" s="48">
        <f t="shared" si="0"/>
        <v>2</v>
      </c>
      <c r="O11" s="48">
        <f>O6*P6</f>
        <v>2</v>
      </c>
      <c r="P11" s="48">
        <v>0</v>
      </c>
      <c r="Q11" s="48"/>
      <c r="R11" s="48">
        <v>0</v>
      </c>
      <c r="S11" s="48"/>
      <c r="T11" s="48">
        <f t="shared" si="0"/>
        <v>2</v>
      </c>
      <c r="U11" s="48">
        <f>U6*V6</f>
        <v>2</v>
      </c>
      <c r="V11" s="48">
        <v>0</v>
      </c>
      <c r="W11" s="48"/>
      <c r="X11" s="48">
        <f t="shared" si="0"/>
        <v>2</v>
      </c>
      <c r="Y11" s="48">
        <f t="shared" si="0"/>
        <v>2</v>
      </c>
      <c r="Z11" s="48">
        <f t="shared" si="0"/>
        <v>2</v>
      </c>
      <c r="AA11" s="48"/>
      <c r="AB11" s="54">
        <f>SUM(C11:Z11)</f>
        <v>20</v>
      </c>
      <c r="AC11" s="4"/>
    </row>
    <row r="12" spans="2:29" x14ac:dyDescent="0.2">
      <c r="B12" s="53" t="s">
        <v>23</v>
      </c>
      <c r="C12" s="48">
        <f t="shared" ref="C12" si="1">C7*D7</f>
        <v>1</v>
      </c>
      <c r="D12" s="48">
        <v>0</v>
      </c>
      <c r="E12" s="48"/>
      <c r="F12" s="48">
        <v>0</v>
      </c>
      <c r="G12" s="48"/>
      <c r="H12" s="48">
        <v>0</v>
      </c>
      <c r="I12" s="48"/>
      <c r="J12" s="48">
        <f t="shared" si="0"/>
        <v>1</v>
      </c>
      <c r="K12" s="48">
        <f t="shared" si="0"/>
        <v>1</v>
      </c>
      <c r="L12" s="48">
        <f t="shared" si="0"/>
        <v>1</v>
      </c>
      <c r="M12" s="48">
        <f t="shared" si="0"/>
        <v>1</v>
      </c>
      <c r="N12" s="48">
        <f t="shared" si="0"/>
        <v>1</v>
      </c>
      <c r="O12" s="48">
        <f t="shared" si="0"/>
        <v>1</v>
      </c>
      <c r="P12" s="48">
        <v>0</v>
      </c>
      <c r="Q12" s="48"/>
      <c r="R12" s="48">
        <v>0</v>
      </c>
      <c r="S12" s="48"/>
      <c r="T12" s="48">
        <f t="shared" si="0"/>
        <v>1</v>
      </c>
      <c r="U12" s="48">
        <f t="shared" si="0"/>
        <v>1</v>
      </c>
      <c r="V12" s="48">
        <v>0</v>
      </c>
      <c r="W12" s="48"/>
      <c r="X12" s="48">
        <f t="shared" si="0"/>
        <v>1</v>
      </c>
      <c r="Y12" s="48">
        <f t="shared" si="0"/>
        <v>1</v>
      </c>
      <c r="Z12" s="48">
        <f t="shared" si="0"/>
        <v>1</v>
      </c>
      <c r="AA12" s="48"/>
      <c r="AB12" s="54">
        <f>SUM(C12:Z12)</f>
        <v>12</v>
      </c>
      <c r="AC12" s="4"/>
    </row>
    <row r="13" spans="2:29" x14ac:dyDescent="0.2">
      <c r="B13" s="53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16" t="s">
        <v>136</v>
      </c>
      <c r="AB13" s="17">
        <f>100*($AB$11-$AB$12)/($AB$10-$AB$12)</f>
        <v>33.333333333333336</v>
      </c>
      <c r="AC13" s="4"/>
    </row>
    <row r="14" spans="2:29" x14ac:dyDescent="0.2">
      <c r="B14" s="4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"/>
      <c r="AC14" s="4"/>
    </row>
    <row r="15" spans="2:29" x14ac:dyDescent="0.2">
      <c r="B15" s="4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"/>
      <c r="AC15" s="4"/>
    </row>
  </sheetData>
  <mergeCells count="1">
    <mergeCell ref="B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Instructions</vt:lpstr>
      <vt:lpstr>Scores to classify hazards</vt:lpstr>
      <vt:lpstr>Score  principles </vt:lpstr>
      <vt:lpstr>Green star (6 corners)</vt:lpstr>
      <vt:lpstr>Green star (12 corners)</vt:lpstr>
      <vt:lpstr>Image (6 corners) to copy</vt:lpstr>
      <vt:lpstr>Image (12 corners) to copy</vt:lpstr>
    </vt:vector>
  </TitlesOfParts>
  <Company>Faculdade Ciências Universidade Porto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quimica verde</dc:title>
  <dc:subject>estrela verde</dc:subject>
  <dc:creator>Ana I. P. Serra</dc:creator>
  <cp:keywords>Ana Serra, estrela verde</cp:keywords>
  <cp:lastModifiedBy>gabriela ribeiro</cp:lastModifiedBy>
  <cp:lastPrinted>2013-04-05T14:44:28Z</cp:lastPrinted>
  <dcterms:created xsi:type="dcterms:W3CDTF">2012-06-14T10:32:03Z</dcterms:created>
  <dcterms:modified xsi:type="dcterms:W3CDTF">2016-11-19T14:47:59Z</dcterms:modified>
</cp:coreProperties>
</file>